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385" yWindow="1725" windowWidth="15480" windowHeight="11640" tabRatio="979"/>
  </bookViews>
  <sheets>
    <sheet name="DATA" sheetId="28" r:id="rId1"/>
    <sheet name="DATA COLLECTION" sheetId="57" r:id="rId2"/>
    <sheet name="1b" sheetId="1" r:id="rId3"/>
    <sheet name="2a" sheetId="55" r:id="rId4"/>
    <sheet name="2c" sheetId="3" r:id="rId5"/>
    <sheet name="3a" sheetId="30" r:id="rId6"/>
    <sheet name="7a" sheetId="7" r:id="rId7"/>
    <sheet name="7b" sheetId="11" r:id="rId8"/>
    <sheet name="8a" sheetId="8" r:id="rId9"/>
    <sheet name="8b" sheetId="9" r:id="rId10"/>
    <sheet name="9b" sheetId="26" r:id="rId11"/>
    <sheet name="9c" sheetId="12" r:id="rId12"/>
    <sheet name="11a" sheetId="14" r:id="rId13"/>
    <sheet name="16a" sheetId="31" r:id="rId14"/>
    <sheet name="16b" sheetId="17" r:id="rId15"/>
    <sheet name="17a" sheetId="18" r:id="rId16"/>
    <sheet name="18a" sheetId="56" r:id="rId17"/>
    <sheet name="19a" sheetId="22" r:id="rId18"/>
    <sheet name="20a" sheetId="32" r:id="rId19"/>
    <sheet name="20c" sheetId="33" r:id="rId20"/>
    <sheet name="39" sheetId="34" r:id="rId21"/>
    <sheet name="Parents" sheetId="29" r:id="rId22"/>
    <sheet name="Activities" sheetId="35" r:id="rId23"/>
    <sheet name="Expectations at a glance" sheetId="54" r:id="rId24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57"/>
  <c r="A4"/>
  <c r="A5"/>
  <c r="A6"/>
  <c r="A7"/>
  <c r="A8"/>
  <c r="A9"/>
  <c r="A10"/>
  <c r="A11"/>
  <c r="A12"/>
  <c r="A13"/>
  <c r="A14"/>
  <c r="A15"/>
  <c r="A16"/>
  <c r="A17"/>
  <c r="A18"/>
  <c r="A19"/>
  <c r="A20"/>
  <c r="A21"/>
  <c r="A2"/>
  <c r="G118" i="29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F118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F112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F106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F100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F94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F88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F82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F76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F70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F64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F58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F52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F46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F40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F34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F28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F22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F16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F10"/>
  <c r="A72" i="35"/>
  <c r="A73"/>
  <c r="A71"/>
  <c r="A32" i="54"/>
  <c r="A70" i="35"/>
  <c r="E119" i="29"/>
  <c r="D119"/>
  <c r="D113"/>
  <c r="E113"/>
  <c r="E107"/>
  <c r="D107"/>
  <c r="D101"/>
  <c r="E101"/>
  <c r="E95"/>
  <c r="D95"/>
  <c r="E89"/>
  <c r="D89"/>
  <c r="E83"/>
  <c r="D83"/>
  <c r="E77"/>
  <c r="D77"/>
  <c r="D71"/>
  <c r="E71"/>
  <c r="E65"/>
  <c r="D65"/>
  <c r="E59"/>
  <c r="D59"/>
  <c r="D53"/>
  <c r="E53"/>
  <c r="E47"/>
  <c r="D47"/>
  <c r="E41"/>
  <c r="D41"/>
  <c r="E35"/>
  <c r="D35"/>
  <c r="E29"/>
  <c r="D29"/>
  <c r="E23"/>
  <c r="D23"/>
  <c r="E17"/>
  <c r="D17"/>
  <c r="E11"/>
  <c r="D11"/>
  <c r="T4"/>
  <c r="A13" i="56"/>
  <c r="A14"/>
  <c r="E14" s="1"/>
  <c r="A15"/>
  <c r="A16"/>
  <c r="E16" s="1"/>
  <c r="A17"/>
  <c r="E17" s="1"/>
  <c r="A18"/>
  <c r="E18" s="1"/>
  <c r="A19"/>
  <c r="A20"/>
  <c r="E20" s="1"/>
  <c r="A21"/>
  <c r="A22"/>
  <c r="E22" s="1"/>
  <c r="A23"/>
  <c r="A24"/>
  <c r="E24" s="1"/>
  <c r="A25"/>
  <c r="E25" s="1"/>
  <c r="A26"/>
  <c r="E26" s="1"/>
  <c r="A27"/>
  <c r="A28"/>
  <c r="E28" s="1"/>
  <c r="A29"/>
  <c r="E29" s="1"/>
  <c r="A30"/>
  <c r="E30" s="1"/>
  <c r="A31"/>
  <c r="E31" s="1"/>
  <c r="A12"/>
  <c r="E12" s="1"/>
  <c r="D31"/>
  <c r="C31"/>
  <c r="B31"/>
  <c r="D30"/>
  <c r="C30"/>
  <c r="B30"/>
  <c r="D29"/>
  <c r="C29"/>
  <c r="B29"/>
  <c r="D28"/>
  <c r="C28"/>
  <c r="B28"/>
  <c r="D27"/>
  <c r="C27"/>
  <c r="B27"/>
  <c r="E27"/>
  <c r="D26"/>
  <c r="C26"/>
  <c r="B26"/>
  <c r="D25"/>
  <c r="C25"/>
  <c r="B25"/>
  <c r="D24"/>
  <c r="C24"/>
  <c r="B24"/>
  <c r="D23"/>
  <c r="C23"/>
  <c r="B23"/>
  <c r="E23"/>
  <c r="D22"/>
  <c r="C22"/>
  <c r="B22"/>
  <c r="D21"/>
  <c r="C21"/>
  <c r="B21"/>
  <c r="E21"/>
  <c r="D20"/>
  <c r="C20"/>
  <c r="B20"/>
  <c r="D19"/>
  <c r="C19"/>
  <c r="B19"/>
  <c r="E19"/>
  <c r="D18"/>
  <c r="C18"/>
  <c r="B18"/>
  <c r="D17"/>
  <c r="C17"/>
  <c r="B17"/>
  <c r="D16"/>
  <c r="C16"/>
  <c r="B16"/>
  <c r="D15"/>
  <c r="C15"/>
  <c r="B15"/>
  <c r="E15"/>
  <c r="D14"/>
  <c r="C14"/>
  <c r="B14"/>
  <c r="D13"/>
  <c r="C13"/>
  <c r="B13"/>
  <c r="E13"/>
  <c r="D12"/>
  <c r="C12"/>
  <c r="B12"/>
  <c r="A11" i="35"/>
  <c r="A12"/>
  <c r="A10"/>
  <c r="A8" i="54"/>
  <c r="A6"/>
  <c r="D31" i="55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G25" s="1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G14" s="1"/>
  <c r="D13"/>
  <c r="C13"/>
  <c r="B13"/>
  <c r="A13"/>
  <c r="D12"/>
  <c r="C12"/>
  <c r="B12"/>
  <c r="A12"/>
  <c r="G12" s="1"/>
  <c r="G31"/>
  <c r="G30"/>
  <c r="G29"/>
  <c r="G28"/>
  <c r="G27"/>
  <c r="G26"/>
  <c r="G24"/>
  <c r="G23"/>
  <c r="G22"/>
  <c r="G21"/>
  <c r="G20"/>
  <c r="G19"/>
  <c r="G18"/>
  <c r="G17"/>
  <c r="G16"/>
  <c r="G15"/>
  <c r="G13"/>
  <c r="D5" i="29"/>
  <c r="G4" l="1"/>
  <c r="H4"/>
  <c r="I4"/>
  <c r="J4"/>
  <c r="K4"/>
  <c r="L4"/>
  <c r="M4"/>
  <c r="N4"/>
  <c r="O4"/>
  <c r="P4"/>
  <c r="Q4"/>
  <c r="R4"/>
  <c r="S4"/>
  <c r="U4"/>
  <c r="V4"/>
  <c r="W4"/>
  <c r="X4"/>
  <c r="F4"/>
  <c r="E5"/>
  <c r="A38" i="54" l="1"/>
  <c r="A36"/>
  <c r="A34"/>
  <c r="A30"/>
  <c r="A28"/>
  <c r="A26"/>
  <c r="A24"/>
  <c r="A22"/>
  <c r="A20"/>
  <c r="A18"/>
  <c r="A16"/>
  <c r="A14"/>
  <c r="A12"/>
  <c r="A10"/>
  <c r="A4"/>
  <c r="D14" i="1"/>
  <c r="A31" i="33"/>
  <c r="E31" s="1"/>
  <c r="A31" i="32"/>
  <c r="E31" s="1"/>
  <c r="A32" i="22"/>
  <c r="E32" s="1"/>
  <c r="A31" i="18"/>
  <c r="E31" s="1"/>
  <c r="A31" i="17"/>
  <c r="E31" s="1"/>
  <c r="A31" i="31"/>
  <c r="E31" s="1"/>
  <c r="A31" i="14"/>
  <c r="E31" s="1"/>
  <c r="A31" i="12"/>
  <c r="E31" s="1"/>
  <c r="A31" i="26"/>
  <c r="E31" s="1"/>
  <c r="A31" i="9"/>
  <c r="E31" s="1"/>
  <c r="A31" i="8"/>
  <c r="E31" s="1"/>
  <c r="A31" i="11"/>
  <c r="E31" s="1"/>
  <c r="A31" i="7"/>
  <c r="E31" s="1"/>
  <c r="A31" i="30"/>
  <c r="E31" s="1"/>
  <c r="A32" i="3"/>
  <c r="E32" s="1"/>
  <c r="A14"/>
  <c r="E14" s="1"/>
  <c r="A15"/>
  <c r="E15" s="1"/>
  <c r="A16"/>
  <c r="E16" s="1"/>
  <c r="A17"/>
  <c r="E17" s="1"/>
  <c r="A18"/>
  <c r="E18" s="1"/>
  <c r="A19"/>
  <c r="E19" s="1"/>
  <c r="A20"/>
  <c r="E20" s="1"/>
  <c r="A21"/>
  <c r="E21" s="1"/>
  <c r="A22"/>
  <c r="E22" s="1"/>
  <c r="A23"/>
  <c r="E23" s="1"/>
  <c r="A24"/>
  <c r="E24" s="1"/>
  <c r="A25"/>
  <c r="E25" s="1"/>
  <c r="A26"/>
  <c r="E26" s="1"/>
  <c r="A27"/>
  <c r="E27" s="1"/>
  <c r="A28"/>
  <c r="E28" s="1"/>
  <c r="A29"/>
  <c r="E29" s="1"/>
  <c r="A30"/>
  <c r="E30" s="1"/>
  <c r="A31"/>
  <c r="E31" s="1"/>
  <c r="A13"/>
  <c r="E13" s="1"/>
  <c r="A13" i="30"/>
  <c r="E13" s="1"/>
  <c r="A14"/>
  <c r="E14" s="1"/>
  <c r="A15"/>
  <c r="E15" s="1"/>
  <c r="A16"/>
  <c r="E16" s="1"/>
  <c r="A17"/>
  <c r="E17" s="1"/>
  <c r="A18"/>
  <c r="E18" s="1"/>
  <c r="A19"/>
  <c r="E19" s="1"/>
  <c r="A20"/>
  <c r="E20" s="1"/>
  <c r="A21"/>
  <c r="E21" s="1"/>
  <c r="A22"/>
  <c r="E22" s="1"/>
  <c r="A23"/>
  <c r="E23" s="1"/>
  <c r="A24"/>
  <c r="E24" s="1"/>
  <c r="A25"/>
  <c r="E25" s="1"/>
  <c r="A26"/>
  <c r="E26" s="1"/>
  <c r="A27"/>
  <c r="E27" s="1"/>
  <c r="A28"/>
  <c r="E28" s="1"/>
  <c r="A29"/>
  <c r="E29" s="1"/>
  <c r="A30"/>
  <c r="E30" s="1"/>
  <c r="A12"/>
  <c r="E12" s="1"/>
  <c r="A13" i="7"/>
  <c r="E13" s="1"/>
  <c r="A14"/>
  <c r="E14" s="1"/>
  <c r="A15"/>
  <c r="E15" s="1"/>
  <c r="A16"/>
  <c r="E16" s="1"/>
  <c r="A17"/>
  <c r="E17" s="1"/>
  <c r="A18"/>
  <c r="E18" s="1"/>
  <c r="A19"/>
  <c r="E19" s="1"/>
  <c r="A20"/>
  <c r="E20" s="1"/>
  <c r="A21"/>
  <c r="E21" s="1"/>
  <c r="A22"/>
  <c r="E22" s="1"/>
  <c r="A23"/>
  <c r="E23" s="1"/>
  <c r="A24"/>
  <c r="E24" s="1"/>
  <c r="A25"/>
  <c r="E25" s="1"/>
  <c r="A26"/>
  <c r="E26" s="1"/>
  <c r="A27"/>
  <c r="E27" s="1"/>
  <c r="A28"/>
  <c r="E28" s="1"/>
  <c r="A29"/>
  <c r="E29" s="1"/>
  <c r="A30"/>
  <c r="E30" s="1"/>
  <c r="A12"/>
  <c r="E12" s="1"/>
  <c r="A13" i="11"/>
  <c r="E13" s="1"/>
  <c r="A14"/>
  <c r="E14" s="1"/>
  <c r="A15"/>
  <c r="E15" s="1"/>
  <c r="A16"/>
  <c r="E16" s="1"/>
  <c r="A17"/>
  <c r="E17" s="1"/>
  <c r="A18"/>
  <c r="E18" s="1"/>
  <c r="A19"/>
  <c r="E19" s="1"/>
  <c r="A20"/>
  <c r="E20" s="1"/>
  <c r="A21"/>
  <c r="E21" s="1"/>
  <c r="A22"/>
  <c r="E22" s="1"/>
  <c r="A23"/>
  <c r="E23" s="1"/>
  <c r="A24"/>
  <c r="E24" s="1"/>
  <c r="A25"/>
  <c r="E25" s="1"/>
  <c r="A26"/>
  <c r="E26" s="1"/>
  <c r="A27"/>
  <c r="E27" s="1"/>
  <c r="A28"/>
  <c r="E28" s="1"/>
  <c r="A29"/>
  <c r="E29" s="1"/>
  <c r="A30"/>
  <c r="E30" s="1"/>
  <c r="A12"/>
  <c r="E12" s="1"/>
  <c r="A13" i="8"/>
  <c r="E13" s="1"/>
  <c r="A14"/>
  <c r="E14" s="1"/>
  <c r="A15"/>
  <c r="E15" s="1"/>
  <c r="A16"/>
  <c r="E16" s="1"/>
  <c r="A17"/>
  <c r="E17" s="1"/>
  <c r="A18"/>
  <c r="E18" s="1"/>
  <c r="A19"/>
  <c r="E19" s="1"/>
  <c r="A20"/>
  <c r="E20" s="1"/>
  <c r="A21"/>
  <c r="E21" s="1"/>
  <c r="A22"/>
  <c r="E22" s="1"/>
  <c r="A23"/>
  <c r="E23" s="1"/>
  <c r="A24"/>
  <c r="E24" s="1"/>
  <c r="A25"/>
  <c r="E25" s="1"/>
  <c r="A26"/>
  <c r="E26" s="1"/>
  <c r="A27"/>
  <c r="E27" s="1"/>
  <c r="A28"/>
  <c r="E28" s="1"/>
  <c r="A29"/>
  <c r="E29" s="1"/>
  <c r="A30"/>
  <c r="E30" s="1"/>
  <c r="A12"/>
  <c r="E12" s="1"/>
  <c r="A13" i="9"/>
  <c r="E13" s="1"/>
  <c r="A14"/>
  <c r="E14" s="1"/>
  <c r="A15"/>
  <c r="E15" s="1"/>
  <c r="A16"/>
  <c r="E16" s="1"/>
  <c r="A17"/>
  <c r="E17" s="1"/>
  <c r="A18"/>
  <c r="E18" s="1"/>
  <c r="A19"/>
  <c r="E19" s="1"/>
  <c r="A20"/>
  <c r="E20" s="1"/>
  <c r="A21"/>
  <c r="E21" s="1"/>
  <c r="A22"/>
  <c r="E22" s="1"/>
  <c r="A23"/>
  <c r="E23" s="1"/>
  <c r="A24"/>
  <c r="E24" s="1"/>
  <c r="A25"/>
  <c r="E25" s="1"/>
  <c r="A26"/>
  <c r="E26" s="1"/>
  <c r="A27"/>
  <c r="E27" s="1"/>
  <c r="A28"/>
  <c r="E28" s="1"/>
  <c r="A29"/>
  <c r="E29" s="1"/>
  <c r="A30"/>
  <c r="E30" s="1"/>
  <c r="A12"/>
  <c r="E12" s="1"/>
  <c r="A13" i="26"/>
  <c r="E13" s="1"/>
  <c r="A14"/>
  <c r="E14" s="1"/>
  <c r="A15"/>
  <c r="E15" s="1"/>
  <c r="A16"/>
  <c r="E16" s="1"/>
  <c r="A17"/>
  <c r="E17" s="1"/>
  <c r="A18"/>
  <c r="E18" s="1"/>
  <c r="A19"/>
  <c r="E19" s="1"/>
  <c r="A20"/>
  <c r="E20" s="1"/>
  <c r="A21"/>
  <c r="E21" s="1"/>
  <c r="A22"/>
  <c r="E22" s="1"/>
  <c r="A23"/>
  <c r="E23" s="1"/>
  <c r="A24"/>
  <c r="E24" s="1"/>
  <c r="A25"/>
  <c r="E25" s="1"/>
  <c r="A26"/>
  <c r="E26" s="1"/>
  <c r="A27"/>
  <c r="E27" s="1"/>
  <c r="A28"/>
  <c r="E28" s="1"/>
  <c r="A29"/>
  <c r="E29" s="1"/>
  <c r="A30"/>
  <c r="E30" s="1"/>
  <c r="A12"/>
  <c r="E12" s="1"/>
  <c r="A13" i="12"/>
  <c r="E13" s="1"/>
  <c r="A14"/>
  <c r="E14" s="1"/>
  <c r="A15"/>
  <c r="E15" s="1"/>
  <c r="A16"/>
  <c r="E16" s="1"/>
  <c r="A17"/>
  <c r="E17" s="1"/>
  <c r="A18"/>
  <c r="E18" s="1"/>
  <c r="A19"/>
  <c r="E19" s="1"/>
  <c r="A20"/>
  <c r="E20" s="1"/>
  <c r="A21"/>
  <c r="E21" s="1"/>
  <c r="A22"/>
  <c r="E22" s="1"/>
  <c r="A23"/>
  <c r="E23" s="1"/>
  <c r="A24"/>
  <c r="E24" s="1"/>
  <c r="A25"/>
  <c r="E25" s="1"/>
  <c r="A26"/>
  <c r="E26" s="1"/>
  <c r="A27"/>
  <c r="E27" s="1"/>
  <c r="A28"/>
  <c r="E28" s="1"/>
  <c r="A29"/>
  <c r="E29" s="1"/>
  <c r="A30"/>
  <c r="E30" s="1"/>
  <c r="A12"/>
  <c r="E12" s="1"/>
  <c r="A13" i="14"/>
  <c r="E13" s="1"/>
  <c r="A14"/>
  <c r="E14" s="1"/>
  <c r="A15"/>
  <c r="E15" s="1"/>
  <c r="A16"/>
  <c r="E16" s="1"/>
  <c r="A17"/>
  <c r="E17" s="1"/>
  <c r="A18"/>
  <c r="E18" s="1"/>
  <c r="A19"/>
  <c r="E19" s="1"/>
  <c r="A20"/>
  <c r="E20" s="1"/>
  <c r="A21"/>
  <c r="E21" s="1"/>
  <c r="A22"/>
  <c r="E22" s="1"/>
  <c r="A23"/>
  <c r="E23" s="1"/>
  <c r="A24"/>
  <c r="E24" s="1"/>
  <c r="A25"/>
  <c r="E25" s="1"/>
  <c r="A26"/>
  <c r="E26" s="1"/>
  <c r="A27"/>
  <c r="E27" s="1"/>
  <c r="A28"/>
  <c r="E28" s="1"/>
  <c r="A29"/>
  <c r="E29" s="1"/>
  <c r="A30"/>
  <c r="E30" s="1"/>
  <c r="A12"/>
  <c r="E12" s="1"/>
  <c r="A13" i="31"/>
  <c r="E13" s="1"/>
  <c r="A14"/>
  <c r="E14" s="1"/>
  <c r="A15"/>
  <c r="E15" s="1"/>
  <c r="A16"/>
  <c r="E16" s="1"/>
  <c r="A17"/>
  <c r="E17" s="1"/>
  <c r="A18"/>
  <c r="E18" s="1"/>
  <c r="A19"/>
  <c r="E19" s="1"/>
  <c r="A20"/>
  <c r="E20" s="1"/>
  <c r="A21"/>
  <c r="E21" s="1"/>
  <c r="A22"/>
  <c r="E22" s="1"/>
  <c r="A23"/>
  <c r="E23" s="1"/>
  <c r="A24"/>
  <c r="E24" s="1"/>
  <c r="A25"/>
  <c r="E25" s="1"/>
  <c r="A26"/>
  <c r="E26" s="1"/>
  <c r="A27"/>
  <c r="E27" s="1"/>
  <c r="A28"/>
  <c r="E28" s="1"/>
  <c r="A29"/>
  <c r="E29" s="1"/>
  <c r="A30"/>
  <c r="E30" s="1"/>
  <c r="A12"/>
  <c r="E12" s="1"/>
  <c r="A13" i="17"/>
  <c r="E13" s="1"/>
  <c r="A14"/>
  <c r="E14" s="1"/>
  <c r="A15"/>
  <c r="E15" s="1"/>
  <c r="A16"/>
  <c r="E16" s="1"/>
  <c r="A17"/>
  <c r="E17" s="1"/>
  <c r="A18"/>
  <c r="E18" s="1"/>
  <c r="A19"/>
  <c r="E19" s="1"/>
  <c r="A20"/>
  <c r="E20" s="1"/>
  <c r="A21"/>
  <c r="E21" s="1"/>
  <c r="A22"/>
  <c r="E22" s="1"/>
  <c r="A23"/>
  <c r="E23" s="1"/>
  <c r="A24"/>
  <c r="E24" s="1"/>
  <c r="A25"/>
  <c r="E25" s="1"/>
  <c r="A26"/>
  <c r="E26" s="1"/>
  <c r="A27"/>
  <c r="E27" s="1"/>
  <c r="A28"/>
  <c r="E28" s="1"/>
  <c r="A29"/>
  <c r="E29" s="1"/>
  <c r="A30"/>
  <c r="E30" s="1"/>
  <c r="A12"/>
  <c r="E12" s="1"/>
  <c r="A13" i="18"/>
  <c r="E13" s="1"/>
  <c r="A14"/>
  <c r="E14" s="1"/>
  <c r="A15"/>
  <c r="E15" s="1"/>
  <c r="A16"/>
  <c r="E16" s="1"/>
  <c r="A17"/>
  <c r="E17" s="1"/>
  <c r="A18"/>
  <c r="E18" s="1"/>
  <c r="A19"/>
  <c r="E19" s="1"/>
  <c r="A20"/>
  <c r="E20" s="1"/>
  <c r="A21"/>
  <c r="E21" s="1"/>
  <c r="A22"/>
  <c r="E22" s="1"/>
  <c r="A23"/>
  <c r="E23" s="1"/>
  <c r="A24"/>
  <c r="E24" s="1"/>
  <c r="A25"/>
  <c r="E25" s="1"/>
  <c r="A26"/>
  <c r="E26" s="1"/>
  <c r="A27"/>
  <c r="E27" s="1"/>
  <c r="A28"/>
  <c r="E28" s="1"/>
  <c r="A29"/>
  <c r="E29" s="1"/>
  <c r="A30"/>
  <c r="E30" s="1"/>
  <c r="A12"/>
  <c r="E12" s="1"/>
  <c r="A13" i="32"/>
  <c r="E13" s="1"/>
  <c r="A14"/>
  <c r="E14" s="1"/>
  <c r="A15"/>
  <c r="E15" s="1"/>
  <c r="A16"/>
  <c r="E16" s="1"/>
  <c r="A17"/>
  <c r="E17" s="1"/>
  <c r="A18"/>
  <c r="E18" s="1"/>
  <c r="A19"/>
  <c r="E19" s="1"/>
  <c r="A20"/>
  <c r="E20" s="1"/>
  <c r="A21"/>
  <c r="E21" s="1"/>
  <c r="A22"/>
  <c r="E22" s="1"/>
  <c r="A23"/>
  <c r="E23" s="1"/>
  <c r="A24"/>
  <c r="E24" s="1"/>
  <c r="A25"/>
  <c r="E25" s="1"/>
  <c r="A26"/>
  <c r="E26" s="1"/>
  <c r="A27"/>
  <c r="E27" s="1"/>
  <c r="A28"/>
  <c r="E28" s="1"/>
  <c r="A29"/>
  <c r="E29" s="1"/>
  <c r="A30"/>
  <c r="E30" s="1"/>
  <c r="A12"/>
  <c r="E12" s="1"/>
  <c r="A13" i="33"/>
  <c r="E13" s="1"/>
  <c r="A14"/>
  <c r="E14" s="1"/>
  <c r="A15"/>
  <c r="E15" s="1"/>
  <c r="A16"/>
  <c r="E16" s="1"/>
  <c r="A17"/>
  <c r="E17" s="1"/>
  <c r="A18"/>
  <c r="E18" s="1"/>
  <c r="A19"/>
  <c r="E19" s="1"/>
  <c r="A20"/>
  <c r="E20" s="1"/>
  <c r="A21"/>
  <c r="E21" s="1"/>
  <c r="A22"/>
  <c r="E22" s="1"/>
  <c r="A23"/>
  <c r="E23" s="1"/>
  <c r="A24"/>
  <c r="E24" s="1"/>
  <c r="A25"/>
  <c r="E25" s="1"/>
  <c r="A26"/>
  <c r="E26" s="1"/>
  <c r="A27"/>
  <c r="E27" s="1"/>
  <c r="A28"/>
  <c r="E28" s="1"/>
  <c r="A29"/>
  <c r="E29" s="1"/>
  <c r="A30"/>
  <c r="E30" s="1"/>
  <c r="A12"/>
  <c r="E12" s="1"/>
  <c r="A13" i="34"/>
  <c r="E13" s="1"/>
  <c r="A14"/>
  <c r="E14" s="1"/>
  <c r="A15"/>
  <c r="E15" s="1"/>
  <c r="A16"/>
  <c r="E16" s="1"/>
  <c r="A17"/>
  <c r="E17" s="1"/>
  <c r="A18"/>
  <c r="E18" s="1"/>
  <c r="A19"/>
  <c r="E19" s="1"/>
  <c r="A20"/>
  <c r="E20" s="1"/>
  <c r="A21"/>
  <c r="E21" s="1"/>
  <c r="A22"/>
  <c r="E22" s="1"/>
  <c r="A23"/>
  <c r="E23" s="1"/>
  <c r="A24"/>
  <c r="E24" s="1"/>
  <c r="A25"/>
  <c r="E25" s="1"/>
  <c r="A26"/>
  <c r="E26" s="1"/>
  <c r="A27"/>
  <c r="E27" s="1"/>
  <c r="A28"/>
  <c r="E28" s="1"/>
  <c r="A29"/>
  <c r="E29" s="1"/>
  <c r="A30"/>
  <c r="E30" s="1"/>
  <c r="A31"/>
  <c r="E31" s="1"/>
  <c r="A12"/>
  <c r="E12" s="1"/>
  <c r="A14" i="22"/>
  <c r="E14" s="1"/>
  <c r="A15"/>
  <c r="A16"/>
  <c r="A17"/>
  <c r="A18"/>
  <c r="A19"/>
  <c r="A20"/>
  <c r="A21"/>
  <c r="A22"/>
  <c r="A23"/>
  <c r="A24"/>
  <c r="A25"/>
  <c r="A26"/>
  <c r="A27"/>
  <c r="A28"/>
  <c r="A29"/>
  <c r="A30"/>
  <c r="A31"/>
  <c r="A13"/>
  <c r="D31" i="34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31" i="33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31" i="32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31" i="17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31" i="14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31" i="12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B14" i="3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13"/>
  <c r="C13"/>
  <c r="D13"/>
  <c r="D32" i="2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31" i="18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31" i="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31" i="26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31" i="9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31" i="8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31" i="1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31" i="7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31" i="30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E15" i="22"/>
  <c r="E16"/>
  <c r="E17"/>
  <c r="E18"/>
  <c r="E19"/>
  <c r="E20"/>
  <c r="E21"/>
  <c r="E22"/>
  <c r="E23"/>
  <c r="E24"/>
  <c r="E25"/>
  <c r="E26"/>
  <c r="E27"/>
  <c r="E28"/>
  <c r="E29"/>
  <c r="E30"/>
  <c r="E31"/>
  <c r="E13"/>
  <c r="A28" i="1"/>
  <c r="A13"/>
  <c r="A27"/>
  <c r="A12"/>
  <c r="E12" s="1"/>
  <c r="A14"/>
  <c r="E13"/>
  <c r="A21"/>
  <c r="A15"/>
  <c r="A19"/>
  <c r="A22"/>
  <c r="E22" s="1"/>
  <c r="A23"/>
  <c r="E23" s="1"/>
  <c r="A16"/>
  <c r="A25"/>
  <c r="E25" s="1"/>
  <c r="A17"/>
  <c r="A24"/>
  <c r="E24" s="1"/>
  <c r="A31"/>
  <c r="E31" s="1"/>
  <c r="A18"/>
  <c r="E18" s="1"/>
  <c r="A26"/>
  <c r="E26" s="1"/>
  <c r="A20"/>
  <c r="E20" s="1"/>
  <c r="A30"/>
  <c r="E30" s="1"/>
  <c r="A29"/>
  <c r="E29" s="1"/>
  <c r="E27"/>
  <c r="B13"/>
  <c r="C13"/>
  <c r="D13"/>
  <c r="B14"/>
  <c r="C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12"/>
  <c r="C12"/>
  <c r="D12"/>
  <c r="A92" i="35"/>
  <c r="A93"/>
  <c r="A91"/>
  <c r="A87"/>
  <c r="A88"/>
  <c r="A86"/>
  <c r="A82"/>
  <c r="A83"/>
  <c r="A81"/>
  <c r="A77"/>
  <c r="A78"/>
  <c r="A76"/>
  <c r="A67"/>
  <c r="A68"/>
  <c r="A66"/>
  <c r="A62"/>
  <c r="A63"/>
  <c r="A61"/>
  <c r="A57"/>
  <c r="A58"/>
  <c r="A56"/>
  <c r="A52"/>
  <c r="A53"/>
  <c r="A51"/>
  <c r="A47"/>
  <c r="A48"/>
  <c r="A46"/>
  <c r="A41"/>
  <c r="A42"/>
  <c r="A40"/>
  <c r="A36"/>
  <c r="A37"/>
  <c r="A35"/>
  <c r="A31"/>
  <c r="A32"/>
  <c r="A30"/>
  <c r="A26"/>
  <c r="A27"/>
  <c r="A25"/>
  <c r="A21"/>
  <c r="A22"/>
  <c r="A20"/>
  <c r="A16"/>
  <c r="A17"/>
  <c r="A15"/>
  <c r="A6"/>
  <c r="A7"/>
  <c r="A5"/>
  <c r="E19" i="1" l="1"/>
  <c r="E21"/>
  <c r="E14"/>
  <c r="E28"/>
  <c r="E17"/>
  <c r="E16"/>
  <c r="E15"/>
</calcChain>
</file>

<file path=xl/sharedStrings.xml><?xml version="1.0" encoding="utf-8"?>
<sst xmlns="http://schemas.openxmlformats.org/spreadsheetml/2006/main" count="2310" uniqueCount="339">
  <si>
    <t>Objective 1 SOCIAL-EMOTIONAL: Regulates own emotions and behaviors</t>
  </si>
  <si>
    <t>1b</t>
  </si>
  <si>
    <r>
      <t>Teaching Strategies GOLD</t>
    </r>
    <r>
      <rPr>
        <i/>
        <vertAlign val="superscript"/>
        <sz val="9"/>
        <color theme="1"/>
        <rFont val="Arial"/>
        <family val="2"/>
      </rPr>
      <t>TM</t>
    </r>
  </si>
  <si>
    <t>Level 1</t>
  </si>
  <si>
    <t>Level 2</t>
  </si>
  <si>
    <t>Level 3</t>
  </si>
  <si>
    <t>Level 4</t>
  </si>
  <si>
    <t>Level 5</t>
  </si>
  <si>
    <t>Level 6</t>
  </si>
  <si>
    <t>Level 7</t>
  </si>
  <si>
    <t>Level 8</t>
  </si>
  <si>
    <t>Responds to changes in an adult's tone of voice and expression</t>
  </si>
  <si>
    <t>Accepts redirection from adults</t>
  </si>
  <si>
    <t>Manages classroom rules, routines &amp; transitions with occasional reminders</t>
  </si>
  <si>
    <t>Applies rules in new but similar situations</t>
  </si>
  <si>
    <t>Objective 2 SOCIAL-EMOTIONAL: Establishes and sustains positive relationships</t>
  </si>
  <si>
    <t>2a</t>
  </si>
  <si>
    <r>
      <t>Teaching Strategies GOLD</t>
    </r>
    <r>
      <rPr>
        <i/>
        <vertAlign val="superscript"/>
        <sz val="8"/>
        <color theme="1"/>
        <rFont val="Arial"/>
        <family val="2"/>
      </rPr>
      <t>TM</t>
    </r>
  </si>
  <si>
    <t>Check  points:</t>
  </si>
  <si>
    <t>Demonstrates a secure attachment to one or more adults</t>
  </si>
  <si>
    <t>Uses trusted adult as a secure base from which to explore the world</t>
  </si>
  <si>
    <t>Manages separations without distress and engages with trusted adults</t>
  </si>
  <si>
    <t>Engages with trusted adults as resources and to share ideas and mutual interests</t>
  </si>
  <si>
    <t xml:space="preserve"> </t>
  </si>
  <si>
    <t>Current outcome</t>
  </si>
  <si>
    <t>Objective 7 PHYSICAL: Demonstrates fine-motor strength and coordination</t>
  </si>
  <si>
    <t>7a</t>
  </si>
  <si>
    <t>Objective 8 Language: Listens to and understands increasingly complex language</t>
  </si>
  <si>
    <t>Shows an interest in the speech of others</t>
  </si>
  <si>
    <t>8b</t>
  </si>
  <si>
    <t>Responds to simple verbal requests accompanied by gestures or tone of voice</t>
  </si>
  <si>
    <t>Follows simple requests not accompanied by gestures</t>
  </si>
  <si>
    <t>Follows detailed, instructional, multistep directions</t>
  </si>
  <si>
    <t>Objective 16 LITERACY: Demonstrates knowledge of the alphabet</t>
  </si>
  <si>
    <t>16a</t>
  </si>
  <si>
    <t>Recognizes and names a few letters in own name</t>
  </si>
  <si>
    <t>Recognizes as many as 10 letters, especially those in own name</t>
  </si>
  <si>
    <t>Identifies and names 11-20 upper- and 11-20 lowercase letters when presented in random order</t>
  </si>
  <si>
    <t>Identifies and names all upper- and lowercase letters when presented in random order</t>
  </si>
  <si>
    <t>16b</t>
  </si>
  <si>
    <t>Identifies the sounds of a few letters</t>
  </si>
  <si>
    <t>Produces the correct sounds for 10-20 letters</t>
  </si>
  <si>
    <t>Shows understanding that a sequence of letters represents a sequence of spoken sounds</t>
  </si>
  <si>
    <t>Applies letter-sound correspondence when attempting to read and write</t>
  </si>
  <si>
    <t>Objective 17 LITERACY: Demonstrates knowledge of print and its uses</t>
  </si>
  <si>
    <t>Shows interest in books</t>
  </si>
  <si>
    <t>Orients book correctly; turns pages from the front of book to the back; recognizes familiar books by their covers</t>
  </si>
  <si>
    <t>Knows some features of a book (title, author, illustrator); connects specific books to authors</t>
  </si>
  <si>
    <t>Objective 19 LITERACY Demonstrates emergent writing skills</t>
  </si>
  <si>
    <t>19a</t>
  </si>
  <si>
    <t>Scribbles or marks</t>
  </si>
  <si>
    <t>Controlled linear scribbles</t>
  </si>
  <si>
    <t>Mock letters or letter-like forms</t>
  </si>
  <si>
    <t>Letter strings</t>
  </si>
  <si>
    <t>Partially accurate name</t>
  </si>
  <si>
    <t>Accurate name</t>
  </si>
  <si>
    <t>Children</t>
  </si>
  <si>
    <t>Pre-  K?</t>
  </si>
  <si>
    <t>Adult/Activity</t>
  </si>
  <si>
    <t>Teaching Strategies Gold Outcome Entry</t>
  </si>
  <si>
    <t>1b. Follows limits and  expectations</t>
  </si>
  <si>
    <t>2a. Forms relationships with adults</t>
  </si>
  <si>
    <t>2d. Makes friends</t>
  </si>
  <si>
    <t>7a. Uses fingers and hands</t>
  </si>
  <si>
    <t>8a. Comprehends language</t>
  </si>
  <si>
    <t>8b. Follows directions</t>
  </si>
  <si>
    <t>9b. Speaks clearly</t>
  </si>
  <si>
    <t>9c. Uses conventional grammar</t>
  </si>
  <si>
    <t>Objective 9 Language: Uses language to express thoughts and needs</t>
  </si>
  <si>
    <t>9a</t>
  </si>
  <si>
    <t>Lev 3</t>
  </si>
  <si>
    <t>Babbles strings of single consonant sounds and combines sounds</t>
  </si>
  <si>
    <t>Objective 9 LANGUAGE: Uses language to express thoughts and needs</t>
  </si>
  <si>
    <t>9c</t>
  </si>
  <si>
    <t>Children    Last/First</t>
  </si>
  <si>
    <t xml:space="preserve">1b   </t>
  </si>
  <si>
    <t xml:space="preserve">2a  </t>
  </si>
  <si>
    <t xml:space="preserve">8b  </t>
  </si>
  <si>
    <t>*IEP</t>
  </si>
  <si>
    <t>Activities</t>
  </si>
  <si>
    <t>3a. Participates cooperatively</t>
  </si>
  <si>
    <t>11a. Pays attention</t>
  </si>
  <si>
    <t>16a. Identifies alphabet</t>
  </si>
  <si>
    <t>19a. Writes name</t>
  </si>
  <si>
    <t>20a. Counts</t>
  </si>
  <si>
    <t>20c. Connects numerals with quantifies</t>
  </si>
  <si>
    <t>7b. Uses writing tools</t>
  </si>
  <si>
    <t xml:space="preserve">3a </t>
  </si>
  <si>
    <t xml:space="preserve">7b </t>
  </si>
  <si>
    <t xml:space="preserve">7a </t>
  </si>
  <si>
    <t xml:space="preserve">8a </t>
  </si>
  <si>
    <t xml:space="preserve">9b </t>
  </si>
  <si>
    <t xml:space="preserve">9c </t>
  </si>
  <si>
    <t xml:space="preserve">11a </t>
  </si>
  <si>
    <t xml:space="preserve">16a </t>
  </si>
  <si>
    <t xml:space="preserve">16b </t>
  </si>
  <si>
    <t xml:space="preserve">17a </t>
  </si>
  <si>
    <t xml:space="preserve">19a </t>
  </si>
  <si>
    <t xml:space="preserve">20c </t>
  </si>
  <si>
    <t>20a</t>
  </si>
  <si>
    <t>39. Names 10 basic colors</t>
  </si>
  <si>
    <t>16b. Identifies ounds of alphabet</t>
  </si>
  <si>
    <t>17a. Displays book knowledge</t>
  </si>
  <si>
    <t>BD</t>
  </si>
  <si>
    <t>Objective 20 MATHEMATICS: Uses number concepts and operations</t>
  </si>
  <si>
    <t>Verbally counts (not always in the correct order)</t>
  </si>
  <si>
    <t xml:space="preserve">Verbally counts to 10; counts up to five objects accurately, using correct number name for each object (Level 4) </t>
  </si>
  <si>
    <t>Verbally counts to 20; counts 10-20 objects accurately; knows the last number states how many in all; tells what number (1-10) comes next in order by counting</t>
  </si>
  <si>
    <t>Uses number names while counting to 100; counts 30 objects accurately; tells what number comes before and after a specified number up to 20</t>
  </si>
  <si>
    <t>20c</t>
  </si>
  <si>
    <t>Recognizes and names a few numerals</t>
  </si>
  <si>
    <t>Identifies numerals to 5 by name and connects each to counted objects</t>
  </si>
  <si>
    <t>Identifies numerals to 10 by name and connects each to counted objects</t>
  </si>
  <si>
    <t>Identifies numerals to 20 by name and connects each to counted objects</t>
  </si>
  <si>
    <t>7b</t>
  </si>
  <si>
    <t xml:space="preserve">Grasps drawing and writing tools, jabbing at paper </t>
  </si>
  <si>
    <t>Grips drawing and writing tools with whole hand but may use whole-arm movements to make marks (Level 4) or just using wrist (Level 5)</t>
  </si>
  <si>
    <t>Uses three-point finger grip and efficient hand placement when writing and drawing</t>
  </si>
  <si>
    <t>Objective 11 COGNITIVE: Demonstrates positive approaches to learning</t>
  </si>
  <si>
    <t>Pays attention to sights and sounds</t>
  </si>
  <si>
    <t>Matches colors or color gradations</t>
  </si>
  <si>
    <t xml:space="preserve">Names at least five colors. </t>
  </si>
  <si>
    <t>Lev 1</t>
  </si>
  <si>
    <t>Follows directions of two or more steps that relate to familiar objects and experiences</t>
  </si>
  <si>
    <t>Lev 5</t>
  </si>
  <si>
    <t>Lev 7</t>
  </si>
  <si>
    <t>11a</t>
  </si>
  <si>
    <t>Points accurately to five of ten colors</t>
  </si>
  <si>
    <t>6-8 Minimize rejection. (CC 150) Describe to person who picks up child strategies child used to be a friend to others.</t>
  </si>
  <si>
    <r>
      <rPr>
        <b/>
        <sz val="10"/>
        <color theme="1"/>
        <rFont val="Arial"/>
        <family val="2"/>
      </rPr>
      <t>Responds appropriately to specific vocabulary and simple statements, questions and stories</t>
    </r>
    <r>
      <rPr>
        <sz val="10"/>
        <color theme="1"/>
        <rFont val="Arial"/>
        <family val="2"/>
      </rPr>
      <t xml:space="preserve"> (Responds to 'who' or 'which' questions.)   </t>
    </r>
  </si>
  <si>
    <t xml:space="preserve">5-6 Asks child  'who' or 'which' questions.   </t>
  </si>
  <si>
    <t>7-8 Asks child 'how' and 'why' questions</t>
  </si>
  <si>
    <t>Objective 39 Colors</t>
  </si>
  <si>
    <t>6-8 Daily uses open-ended questions during conversations with child.</t>
  </si>
  <si>
    <t>4-8 Spells out letters while writing for/with child about things of importance</t>
  </si>
  <si>
    <t>2-3 During sign-in [other specific daily time] says letters of child's name, pausing occasionally for a possible child response, but does NOT drill child.</t>
  </si>
  <si>
    <t>4-5 Ask child questions such as, "What color beanbag, playdough, etc. would you like?"</t>
  </si>
  <si>
    <r>
      <t xml:space="preserve">4-8 Spells out letters using </t>
    </r>
    <r>
      <rPr>
        <u/>
        <sz val="10"/>
        <color theme="1"/>
        <rFont val="Arial"/>
        <family val="2"/>
      </rPr>
      <t>letter-sounds</t>
    </r>
    <r>
      <rPr>
        <sz val="10"/>
        <color theme="1"/>
        <rFont val="Arial"/>
        <family val="2"/>
      </rPr>
      <t xml:space="preserve"> while writing for/with child about things of importance</t>
    </r>
  </si>
  <si>
    <r>
      <t xml:space="preserve">2-3 During sign-in [other specific daily time] says </t>
    </r>
    <r>
      <rPr>
        <u/>
        <sz val="10"/>
        <color theme="1"/>
        <rFont val="Arial"/>
        <family val="2"/>
      </rPr>
      <t>sound of letters</t>
    </r>
    <r>
      <rPr>
        <sz val="10"/>
        <color theme="1"/>
        <rFont val="Arial"/>
        <family val="2"/>
      </rPr>
      <t xml:space="preserve"> of child's name, pausing occasionally for a possible child response, but does NOT drill child.</t>
    </r>
  </si>
  <si>
    <t>4-5 During book time checks to see that child is finding books of interest to look at.</t>
  </si>
  <si>
    <t>6-8 During read-aloud time, teachers point out features of a book, including connecting unfamiliar books with the authors of familiar books.</t>
  </si>
  <si>
    <t>5-6 During daily sign-in, models writing child's name for child first.</t>
  </si>
  <si>
    <t>4-5 Counts child's ball bounces, steps climbed, # of scopes of peagravel, # of tricycles, as child runs.  Says, "Help me count."</t>
  </si>
  <si>
    <t>6-8  Has child count bubbles, rocks, sticks. How many times ran around climber. Has child count children ready to go indoors. Then ask how many in all.</t>
  </si>
  <si>
    <t xml:space="preserve">Activities                                                                                                     Outdoors where adults count often--and so do children. </t>
  </si>
  <si>
    <t>1b. Follows limits and expectations</t>
  </si>
  <si>
    <t>6-8 Notices and forms small groups of children at these levels to teach the skill of valuing ideas of others and contributing one's own respectfully.</t>
  </si>
  <si>
    <t>6-8 Talks with child about ways to help everyone follow rules.  Follows child's advice.</t>
  </si>
  <si>
    <t>3a. Balances needs and rights of self and others</t>
  </si>
  <si>
    <t>6-8 During meals, models cutting food with knife; gives child opportunity to draw, then cut own work out., first curves and then various shapes.</t>
  </si>
  <si>
    <t>4-5 Places child next to another at the next level…during meals, who pours own beverage; at Art Center who snips with scissors; teacher talks about what that child is modeling.</t>
  </si>
  <si>
    <t>7b. Uses writing and drawing tools</t>
  </si>
  <si>
    <t>Activities NOTE: Teacher models writing and provides many opportunities to write, but does not hold child's hand.</t>
  </si>
  <si>
    <t>4-5 During sign-in, child, seated next to a child at the next level, writes on a rectangular section of paper.  Teacher occasionally points out other child's finger grip.</t>
  </si>
  <si>
    <t>6-8 Child has opportunities to practice optimal posture and efficient hand placement, with 'helper hand' holding the paper to make sure that it does not move.</t>
  </si>
  <si>
    <r>
      <t xml:space="preserve">4-5 Gives one-step directions </t>
    </r>
    <r>
      <rPr>
        <u/>
        <sz val="10"/>
        <color theme="1"/>
        <rFont val="Arial"/>
        <family val="2"/>
      </rPr>
      <t>without</t>
    </r>
    <r>
      <rPr>
        <sz val="10"/>
        <color theme="1"/>
        <rFont val="Arial"/>
        <family val="2"/>
      </rPr>
      <t xml:space="preserve"> gestures including when playing "Directions Transitions." </t>
    </r>
  </si>
  <si>
    <r>
      <t xml:space="preserve"> 6-8 Gives</t>
    </r>
    <r>
      <rPr>
        <u/>
        <sz val="10"/>
        <color theme="1"/>
        <rFont val="Arial"/>
        <family val="2"/>
      </rPr>
      <t xml:space="preserve"> 2-step</t>
    </r>
    <r>
      <rPr>
        <sz val="10"/>
        <color theme="1"/>
        <rFont val="Arial"/>
        <family val="2"/>
      </rPr>
      <t xml:space="preserve"> (level 6) and then </t>
    </r>
    <r>
      <rPr>
        <u/>
        <sz val="10"/>
        <color theme="1"/>
        <rFont val="Arial"/>
        <family val="2"/>
      </rPr>
      <t>3-step</t>
    </r>
    <r>
      <rPr>
        <sz val="10"/>
        <color theme="1"/>
        <rFont val="Arial"/>
        <family val="2"/>
      </rPr>
      <t xml:space="preserve"> (level 7)</t>
    </r>
    <r>
      <rPr>
        <u/>
        <sz val="10"/>
        <color theme="1"/>
        <rFont val="Arial"/>
        <family val="2"/>
      </rPr>
      <t xml:space="preserve"> then detailed, instructional, multistep</t>
    </r>
    <r>
      <rPr>
        <sz val="10"/>
        <color theme="1"/>
        <rFont val="Arial"/>
        <family val="2"/>
      </rPr>
      <t xml:space="preserve"> directions including when playing "Directions Transitions." </t>
    </r>
  </si>
  <si>
    <t>Note: These activities will appear on 9c.</t>
  </si>
  <si>
    <t>9b. Speaks clearly/ 9c. Uses conventional grammar</t>
  </si>
  <si>
    <t>4-5 During choice time, notices child's interest in task, and provides supportive materials and ideas to sustain child's work; decreases distractions as needed.</t>
  </si>
  <si>
    <t>6-8 During choice time, finds ways to support child's sustained attention to current project.  Current interest/passion is:</t>
  </si>
  <si>
    <t>11a Attends and engages (Pays attention)</t>
  </si>
  <si>
    <t>Activities   Teacher notices if children are interested in what and how she is teaching; if they are not, she changes topic or strategies.</t>
  </si>
  <si>
    <t>16b. Uses letter-sound knowledge</t>
  </si>
  <si>
    <t>16a. Identifies and names letters</t>
  </si>
  <si>
    <t>17a. Uses and appreciates books</t>
  </si>
  <si>
    <t>4-8  Introduce child to numerals over 5 slowly, with opportunities to interact, e.g. jump 6 times, count 6 pennies, set table for 6 people; add numerals.  Review.</t>
  </si>
  <si>
    <t>20c. Connects numerals with their quantities</t>
  </si>
  <si>
    <t>39 Colors</t>
  </si>
  <si>
    <t>0 (NY)</t>
  </si>
  <si>
    <t>0-2 During sign-in provides a large piece of paper for a child to 'write' on, which gets smaller over time.</t>
  </si>
  <si>
    <t>0-3 During book time notes and facilitates another--including self--'reading' with child.</t>
  </si>
  <si>
    <t>0-1 During sign-in [other specific daily time] spells out a few letters or refers to [David's |D|--insert child's name].</t>
  </si>
  <si>
    <t>0-1 During sign-in [other specific daily time] spells out a few letters or refers to [David's D--insert child's name].</t>
  </si>
  <si>
    <t>0-3 During choice time, offers child suggestions, questions, and comments (parallel talk) about activity child is engaged in and periodically times length</t>
  </si>
  <si>
    <t>0-3 Daily uses self- &amp; parallel talk when communicating with child.</t>
  </si>
  <si>
    <r>
      <t xml:space="preserve">0-3 Gives directions </t>
    </r>
    <r>
      <rPr>
        <u/>
        <sz val="10"/>
        <color theme="1"/>
        <rFont val="Arial"/>
        <family val="2"/>
      </rPr>
      <t>accompanied by gestures</t>
    </r>
    <r>
      <rPr>
        <sz val="10"/>
        <color theme="1"/>
        <rFont val="Arial"/>
        <family val="2"/>
      </rPr>
      <t xml:space="preserve"> including when playing "Directions Transitions." </t>
    </r>
  </si>
  <si>
    <t>0-3 During sign-in and others times of the day, provides a large piece of paper for a child to 'write' on, which gets smaller over time.</t>
  </si>
  <si>
    <t>0-3 Places child next to another at the next level…during meals, who uses spoon; at Art Center who is can tear paper; teacher talks about what that child is modeling.</t>
  </si>
  <si>
    <t>0-3 Coaches child.  Pairs with another.  (CC 149)  Celebrates connections with person who picks up child.</t>
  </si>
  <si>
    <t>0-1 Match identical markers, cars, bears, etc. where the only difference is color.</t>
  </si>
  <si>
    <t>0-1 Incorporates "We're #1!" into day with child holding up the number '1.'  Once child knows '1', switch to "We're #2!"</t>
  </si>
  <si>
    <t>0-3 Say, 1,2,3 GO!  Counts fingers, squeezing each one.   Counts # children playing being cats/tricycle cars, touching each child.</t>
  </si>
  <si>
    <t>0-4 Asks child 'what' and 'where' questions.</t>
  </si>
  <si>
    <t>Child B</t>
  </si>
  <si>
    <t>Child C</t>
  </si>
  <si>
    <t>Child D</t>
  </si>
  <si>
    <t>Child E</t>
  </si>
  <si>
    <t>Child F</t>
  </si>
  <si>
    <t>Child G</t>
  </si>
  <si>
    <t>Child H</t>
  </si>
  <si>
    <t>Child I</t>
  </si>
  <si>
    <t>Child J</t>
  </si>
  <si>
    <t>Child K</t>
  </si>
  <si>
    <t>Child L</t>
  </si>
  <si>
    <t>Child M</t>
  </si>
  <si>
    <t>Child N</t>
  </si>
  <si>
    <t>Child O</t>
  </si>
  <si>
    <t>Child P</t>
  </si>
  <si>
    <t>Child Q</t>
  </si>
  <si>
    <t>Child R</t>
  </si>
  <si>
    <t>Child S</t>
  </si>
  <si>
    <t>Child T</t>
  </si>
  <si>
    <r>
      <rPr>
        <b/>
        <sz val="10"/>
        <color theme="1"/>
        <rFont val="Arial"/>
        <family val="2"/>
      </rPr>
      <t>Responds appropriately to others' expressions of wants</t>
    </r>
    <r>
      <rPr>
        <sz val="9"/>
        <color theme="1"/>
        <rFont val="Arial"/>
        <family val="2"/>
      </rPr>
      <t xml:space="preserve">             </t>
    </r>
    <r>
      <rPr>
        <sz val="8.5"/>
        <color theme="1"/>
        <rFont val="Arial"/>
        <family val="2"/>
      </rPr>
      <t xml:space="preserve">                 *Gives another child a ball when asked                *Makes room on the sofa for a child who wants to look a the book with him</t>
    </r>
  </si>
  <si>
    <r>
      <rPr>
        <b/>
        <sz val="10"/>
        <color theme="1"/>
        <rFont val="Arial"/>
        <family val="2"/>
      </rPr>
      <t>Takes turns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     </t>
    </r>
    <r>
      <rPr>
        <sz val="8.5"/>
        <color theme="1"/>
        <rFont val="Arial"/>
        <family val="2"/>
      </rPr>
      <t xml:space="preserve">  *Waits behind another child at the water fountain              *Says, "It's your turn now; the timer is up."</t>
    </r>
  </si>
  <si>
    <r>
      <rPr>
        <b/>
        <sz val="10"/>
        <color theme="1"/>
        <rFont val="Arial"/>
        <family val="2"/>
      </rPr>
      <t>Initiates the sharing of materials in the classroom and outdoors</t>
    </r>
    <r>
      <rPr>
        <sz val="9"/>
        <color theme="1"/>
        <rFont val="Arial"/>
        <family val="2"/>
      </rPr>
      <t xml:space="preserve">            </t>
    </r>
    <r>
      <rPr>
        <sz val="8.5"/>
        <color theme="1"/>
        <rFont val="Arial"/>
        <family val="2"/>
      </rPr>
      <t>*Gives another child the gold marker to use but asks to use it again when the other is done                   *Invites another child to pull the wagon with her</t>
    </r>
  </si>
  <si>
    <r>
      <rPr>
        <b/>
        <sz val="10"/>
        <color theme="1"/>
        <rFont val="Arial"/>
        <family val="2"/>
      </rPr>
      <t>Cooperates and shares ideas and materials in socially acceptable ways</t>
    </r>
    <r>
      <rPr>
        <b/>
        <sz val="9"/>
        <color theme="1"/>
        <rFont val="Arial"/>
        <family val="2"/>
      </rPr>
      <t xml:space="preserve">  </t>
    </r>
    <r>
      <rPr>
        <sz val="9"/>
        <color theme="1"/>
        <rFont val="Arial"/>
        <family val="2"/>
      </rPr>
      <t xml:space="preserve">                                                    </t>
    </r>
    <r>
      <rPr>
        <sz val="8.5"/>
        <color theme="1"/>
        <rFont val="Arial"/>
        <family val="2"/>
      </rPr>
      <t xml:space="preserve">   *Leaves enough space for someone else to work at the table                                                             *Pays attention to group discussions, values the ideas of others, and contributes own ideas in a respectful manner</t>
    </r>
  </si>
  <si>
    <t>Reaches for, touches, and holds objects purposefully</t>
  </si>
  <si>
    <r>
      <rPr>
        <b/>
        <sz val="10"/>
        <color theme="1"/>
        <rFont val="Arial"/>
        <family val="2"/>
      </rPr>
      <t xml:space="preserve">Uses fingers and whole-arm movements to manipulate &amp; explore objects  </t>
    </r>
    <r>
      <rPr>
        <b/>
        <sz val="8"/>
        <color theme="1"/>
        <rFont val="Arial"/>
        <family val="2"/>
      </rPr>
      <t xml:space="preserve">  </t>
    </r>
    <r>
      <rPr>
        <sz val="8"/>
        <color theme="1"/>
        <rFont val="Arial"/>
        <family val="2"/>
      </rPr>
      <t xml:space="preserve">                          </t>
    </r>
    <r>
      <rPr>
        <sz val="8.5"/>
        <color theme="1"/>
        <rFont val="Arial"/>
        <family val="2"/>
      </rPr>
      <t xml:space="preserve">*Tears paper                            *Uses spoon and sometimes fork to feed self                            *Puts on socks             *Places shapes in shape sorter                          </t>
    </r>
  </si>
  <si>
    <r>
      <rPr>
        <b/>
        <sz val="10"/>
        <color theme="1"/>
        <rFont val="Arial"/>
        <family val="2"/>
      </rPr>
      <t xml:space="preserve">Uses small, precise finger and hand movements  </t>
    </r>
    <r>
      <rPr>
        <b/>
        <sz val="8"/>
        <color theme="1"/>
        <rFont val="Arial"/>
        <family val="2"/>
      </rPr>
      <t xml:space="preserve">    </t>
    </r>
    <r>
      <rPr>
        <sz val="8"/>
        <color theme="1"/>
        <rFont val="Arial"/>
        <family val="2"/>
      </rPr>
      <t xml:space="preserve">                                 *Cuts out simple pictures and shapes, using other hand to move paper (Level 7).  If challenging cutting, (Level 8).                                 *Cuts food                                      *Buttons and zips coat and attempts to tie shoes (Level 7); ties shoes (Level 8)                 *Arranges small pegs in pegboard                                     </t>
    </r>
  </si>
  <si>
    <r>
      <rPr>
        <b/>
        <sz val="10"/>
        <color theme="1"/>
        <rFont val="Arial"/>
        <family val="2"/>
      </rPr>
      <t>Uses refined wrist and finger movements</t>
    </r>
    <r>
      <rPr>
        <b/>
        <sz val="8"/>
        <color theme="1"/>
        <rFont val="Arial"/>
        <family val="2"/>
      </rPr>
      <t xml:space="preserve">    </t>
    </r>
    <r>
      <rPr>
        <sz val="8"/>
        <color theme="1"/>
        <rFont val="Arial"/>
        <family val="2"/>
      </rPr>
      <t xml:space="preserve">            *Snips with scissors (Level 5), then later cuts along straight line (Level 6)                                       *Pours  milk into cup                                        *Uses eating utensils                                *Puts on shoes and coat and attempts to button or zip it                                               *Strings large beads                                </t>
    </r>
  </si>
  <si>
    <r>
      <t>Holds drawing and writing tools by using a 3-point finger grip but may hold the instrument too far up (</t>
    </r>
    <r>
      <rPr>
        <b/>
        <u/>
        <sz val="10"/>
        <color theme="1"/>
        <rFont val="Arial"/>
        <family val="2"/>
      </rPr>
      <t>1.2" or more</t>
    </r>
    <r>
      <rPr>
        <b/>
        <sz val="10"/>
        <color theme="1"/>
        <rFont val="Arial"/>
        <family val="2"/>
      </rPr>
      <t xml:space="preserve">) the pencil (Level 6) or too close to end </t>
    </r>
    <r>
      <rPr>
        <b/>
        <u/>
        <sz val="10"/>
        <color theme="1"/>
        <rFont val="Arial"/>
        <family val="2"/>
      </rPr>
      <t>on the lead</t>
    </r>
    <r>
      <rPr>
        <b/>
        <sz val="10"/>
        <color theme="1"/>
        <rFont val="Arial"/>
        <family val="2"/>
      </rPr>
      <t xml:space="preserve"> (Level 7)</t>
    </r>
  </si>
  <si>
    <t>8a</t>
  </si>
  <si>
    <r>
      <t xml:space="preserve">Responds appropriately to complex statements, questions, vocabulary and stories </t>
    </r>
    <r>
      <rPr>
        <sz val="10"/>
        <color theme="1"/>
        <rFont val="Arial"/>
        <family val="2"/>
      </rPr>
      <t>(Responds to 'how' and 'why' questions)</t>
    </r>
    <r>
      <rPr>
        <b/>
        <sz val="10"/>
        <color theme="1"/>
        <rFont val="Arial"/>
        <family val="2"/>
      </rPr>
      <t xml:space="preserve"> </t>
    </r>
  </si>
  <si>
    <r>
      <rPr>
        <b/>
        <sz val="10"/>
        <color theme="1"/>
        <rFont val="Arial"/>
        <family val="2"/>
      </rPr>
      <t>Uses some words and word-like sounds and is understood by most familiar people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              *</t>
    </r>
    <r>
      <rPr>
        <b/>
        <i/>
        <sz val="9"/>
        <color theme="1"/>
        <rFont val="Arial"/>
        <family val="2"/>
      </rPr>
      <t xml:space="preserve">Refer a child two years away from K if unable to understand anything child says. </t>
    </r>
    <r>
      <rPr>
        <i/>
        <sz val="9"/>
        <color theme="1"/>
        <rFont val="Arial"/>
        <family val="2"/>
      </rPr>
      <t xml:space="preserve">            *</t>
    </r>
    <r>
      <rPr>
        <sz val="9"/>
        <color theme="1"/>
        <rFont val="Arial"/>
        <family val="2"/>
      </rPr>
      <t>Refers to grandma as "Hum-gum."               *Asks, "Where bankit?" and a friend brings his blanket to him.                          *Says, "No go!" to indicate she doesn't want to go inside.</t>
    </r>
  </si>
  <si>
    <r>
      <rPr>
        <b/>
        <sz val="10"/>
        <color theme="1"/>
        <rFont val="Arial"/>
        <family val="2"/>
      </rPr>
      <t>Pronounces multisyllabic or unusual words correctly</t>
    </r>
    <r>
      <rPr>
        <sz val="9"/>
        <color theme="1"/>
        <rFont val="Arial"/>
        <family val="2"/>
      </rPr>
      <t xml:space="preserve">       *Says, "Oh, that one has layers, it's a </t>
    </r>
    <r>
      <rPr>
        <i/>
        <sz val="9"/>
        <color theme="1"/>
        <rFont val="Arial"/>
        <family val="2"/>
      </rPr>
      <t>sedimentary</t>
    </r>
    <r>
      <rPr>
        <sz val="9"/>
        <color theme="1"/>
        <rFont val="Arial"/>
        <family val="2"/>
      </rPr>
      <t xml:space="preserve"> rock."          *Says, "What does </t>
    </r>
    <r>
      <rPr>
        <i/>
        <sz val="9"/>
        <color theme="1"/>
        <rFont val="Arial"/>
        <family val="2"/>
      </rPr>
      <t>ostracize</t>
    </r>
    <r>
      <rPr>
        <sz val="9"/>
        <color theme="1"/>
        <rFont val="Arial"/>
        <family val="2"/>
      </rPr>
      <t xml:space="preserve"> mean?"  after hearing the word read in </t>
    </r>
    <r>
      <rPr>
        <i/>
        <sz val="9"/>
        <color theme="1"/>
        <rFont val="Arial"/>
        <family val="2"/>
      </rPr>
      <t>Abiyoyo.</t>
    </r>
  </si>
  <si>
    <r>
      <rPr>
        <b/>
        <sz val="10"/>
        <color theme="1"/>
        <rFont val="Arial"/>
        <family val="2"/>
      </rPr>
      <t>Is understood by most people; may mispronounce new, long, or unusual words or the following sounds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                 Phoneme/ Chronological Age
/-f/   5:6           /ʃ/ (sh)   7:0
/v/   5:6           /tʃ/ (ch)   7:0
/l-/   6:0           /dʒ/ (j)     7:0
/-l/   7:0           /ð/ (th)    7:0
/s/   7:0           /θ/ (th)    8:0
/z/   7:0           /ʒ/ (zh)     8:0
                        /r/            8:0    
</t>
    </r>
    <r>
      <rPr>
        <sz val="8.5"/>
        <color theme="1"/>
        <rFont val="Arial"/>
        <family val="2"/>
      </rPr>
      <t>*</t>
    </r>
    <r>
      <rPr>
        <b/>
        <i/>
        <sz val="8.5"/>
        <color theme="1"/>
        <rFont val="Arial"/>
        <family val="2"/>
      </rPr>
      <t xml:space="preserve">Refer if difficult to understand due to other sound system errors than those above (1/1 or less on DIAL) </t>
    </r>
    <r>
      <rPr>
        <b/>
        <i/>
        <sz val="9"/>
        <color theme="1"/>
        <rFont val="Arial"/>
        <family val="2"/>
      </rPr>
      <t xml:space="preserve">                                         *</t>
    </r>
    <r>
      <rPr>
        <sz val="9"/>
        <color theme="1"/>
        <rFont val="Arial"/>
        <family val="2"/>
      </rPr>
      <t>Says, "I saw ants and a hoppergrass" (grasshopper).                 *Speaks so is understood by a school visitor.</t>
    </r>
  </si>
  <si>
    <t>Activities (same activities as 9c)</t>
  </si>
  <si>
    <t>Activities (same activities as 9b)</t>
  </si>
  <si>
    <r>
      <rPr>
        <b/>
        <sz val="10"/>
        <color theme="1"/>
        <rFont val="Arial"/>
        <family val="2"/>
      </rPr>
      <t>Uses one- or two-word sentences or phrases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                      *Asks, "More?"           *Says, "Daddy go."                         *Uses one word, "Juice," to mean, "I want some juice."</t>
    </r>
  </si>
  <si>
    <r>
      <rPr>
        <b/>
        <sz val="10"/>
        <color theme="1"/>
        <rFont val="Arial"/>
        <family val="2"/>
      </rPr>
      <t>Uses three- to four-word sentences; may omit some words or use some words incorrectly</t>
    </r>
    <r>
      <rPr>
        <sz val="9"/>
        <color theme="1"/>
        <rFont val="Arial"/>
        <family val="2"/>
      </rPr>
      <t xml:space="preserve">         *Says, "Bed no go."                 *Says, "Daddy goed to work."                        *Responds, "I want banana," when asked what she wants for snack</t>
    </r>
  </si>
  <si>
    <r>
      <rPr>
        <b/>
        <sz val="10"/>
        <color theme="1"/>
        <rFont val="Arial"/>
        <family val="2"/>
      </rPr>
      <t>Uses complete four- to six-word sentences</t>
    </r>
    <r>
      <rPr>
        <sz val="9"/>
        <color theme="1"/>
        <rFont val="Arial"/>
        <family val="2"/>
      </rPr>
      <t xml:space="preserve">        *Says, "I chose two books."          *Says, "We are going to the zoo."           *Says, "Momma came and we went home."</t>
    </r>
  </si>
  <si>
    <r>
      <rPr>
        <b/>
        <sz val="10"/>
        <color theme="1"/>
        <rFont val="Arial"/>
        <family val="2"/>
      </rPr>
      <t>*Uses long, complex sentences and follows most grammatical rules</t>
    </r>
    <r>
      <rPr>
        <b/>
        <sz val="9"/>
        <color theme="1"/>
        <rFont val="Arial"/>
        <family val="2"/>
      </rPr>
      <t xml:space="preserve">                     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Note: Examples cannot be simple sentences tied together with the word, 'and.'</t>
    </r>
    <r>
      <rPr>
        <sz val="9"/>
        <color theme="1"/>
        <rFont val="Arial"/>
        <family val="2"/>
      </rPr>
      <t xml:space="preserve">                                 *Says, "We are going to the zoo to see the animals.  I know that we'll see chimpanzees who are holding their babies."</t>
    </r>
  </si>
  <si>
    <t>4-5 Daily uses repetition &amp; extension when conversing with child.                                                     Topics identified by parent of interest to child:</t>
  </si>
  <si>
    <r>
      <rPr>
        <b/>
        <sz val="10"/>
        <color theme="1"/>
        <rFont val="Arial"/>
        <family val="2"/>
      </rPr>
      <t>Sustains attention to tasks or projects over time (days to weeks); can return to activities after interruptions</t>
    </r>
    <r>
      <rPr>
        <sz val="9"/>
        <color theme="1"/>
        <rFont val="Arial"/>
        <family val="2"/>
      </rPr>
      <t xml:space="preserve">                   *Returns to LEGO construction over several days, adding new features each time                  *Pauses to join in problem-solving discussion at adult's request, then returns to art project</t>
    </r>
  </si>
  <si>
    <t>pre-k</t>
  </si>
  <si>
    <t>kindergarten</t>
  </si>
  <si>
    <r>
      <rPr>
        <b/>
        <sz val="10"/>
        <color theme="1"/>
        <rFont val="Arial"/>
        <family val="2"/>
      </rPr>
      <t>Sustains work on age-appropriate, interesting tasks; can ignore most distractions and interruptions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              *Makes relevant contributions to group discussion about class pet                                             *Focuses on making a sign for a building while others are rolling cars down a ramp nearby</t>
    </r>
  </si>
  <si>
    <t>17a</t>
  </si>
  <si>
    <r>
      <t xml:space="preserve">Uses various types of books for their intended purposes,  e.g. </t>
    </r>
    <r>
      <rPr>
        <b/>
        <i/>
        <sz val="10"/>
        <color theme="1"/>
        <rFont val="Arial"/>
        <family val="2"/>
      </rPr>
      <t>Selects</t>
    </r>
    <r>
      <rPr>
        <b/>
        <sz val="10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Birds of Missouri</t>
    </r>
    <r>
      <rPr>
        <b/>
        <sz val="10"/>
        <color theme="1"/>
        <rFont val="Arial"/>
        <family val="2"/>
      </rPr>
      <t xml:space="preserve"> to identify a bird seen outside the window</t>
    </r>
  </si>
  <si>
    <r>
      <rPr>
        <b/>
        <sz val="10"/>
        <color theme="1"/>
        <rFont val="Arial"/>
        <family val="2"/>
      </rPr>
      <t>Activities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</t>
    </r>
    <r>
      <rPr>
        <b/>
        <sz val="10"/>
        <color theme="1"/>
        <rFont val="Arial"/>
        <family val="2"/>
      </rPr>
      <t>Use color names often, such as at meals.  OBSERVE, don't correct.</t>
    </r>
  </si>
  <si>
    <t>0-3 Moves to the child, gets down on eye level, makes direct eye contact and tells what to do. (CD 3.3.3a, CD 1.P#4)</t>
  </si>
  <si>
    <r>
      <rPr>
        <b/>
        <sz val="10"/>
        <color theme="1"/>
        <rFont val="Arial"/>
        <family val="2"/>
      </rPr>
      <t>Sustains interest in working on a task, especially when adults offer suggestions, questions, and comments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                    *Takes small blocks from adult and continues to drop them into a container                                      *Continues ring stacking when the teacher says, "You're putting the biggest ones on first."                               *Continues to play about going to a restaurant after the teacher offers a menu</t>
    </r>
  </si>
  <si>
    <t>Names: Last/First</t>
  </si>
  <si>
    <t>IEP?</t>
  </si>
  <si>
    <r>
      <rPr>
        <b/>
        <sz val="9"/>
        <color theme="1"/>
        <rFont val="Arial"/>
        <family val="2"/>
      </rPr>
      <t>Directions:</t>
    </r>
    <r>
      <rPr>
        <sz val="9"/>
        <color theme="1"/>
        <rFont val="Arial"/>
        <family val="2"/>
      </rPr>
      <t xml:space="preserve">                 1st time: Enter scores                               2nd time: </t>
    </r>
    <r>
      <rPr>
        <b/>
        <sz val="9"/>
        <color theme="1"/>
        <rFont val="Arial"/>
        <family val="2"/>
      </rPr>
      <t>bold</t>
    </r>
    <r>
      <rPr>
        <sz val="9"/>
        <color theme="1"/>
        <rFont val="Arial"/>
        <family val="2"/>
      </rPr>
      <t xml:space="preserve">, then enter only                                 </t>
    </r>
    <r>
      <rPr>
        <u/>
        <sz val="9"/>
        <color theme="1"/>
        <rFont val="Arial"/>
        <family val="2"/>
      </rPr>
      <t>new</t>
    </r>
    <r>
      <rPr>
        <sz val="9"/>
        <color theme="1"/>
        <rFont val="Arial"/>
        <family val="2"/>
      </rPr>
      <t xml:space="preserve"> scores </t>
    </r>
  </si>
  <si>
    <r>
      <t xml:space="preserve">&gt;&gt;&gt;To sort children's names: </t>
    </r>
    <r>
      <rPr>
        <sz val="9"/>
        <color theme="1"/>
        <rFont val="Arial"/>
        <family val="2"/>
      </rPr>
      <t xml:space="preserve">Highlight entire rows 3-23, THEN--&gt;Data (above)--&gt;Sort--&gt;Sort by Names: Last/First.  </t>
    </r>
  </si>
  <si>
    <t>.C=concern/process        IEP=IEP</t>
  </si>
  <si>
    <t>Outcome Activities: Based on Highest Priorities from Survey Results</t>
  </si>
  <si>
    <t xml:space="preserve">   [only 6 levels]</t>
  </si>
  <si>
    <t>PRE-KINDERGARTEN EXPECTATIONS</t>
  </si>
  <si>
    <t>Your child's current level:</t>
  </si>
  <si>
    <t>Level 4-6</t>
  </si>
  <si>
    <t>Level 5-7</t>
  </si>
  <si>
    <t>Level 6-7</t>
  </si>
  <si>
    <t>Level 7-8</t>
  </si>
  <si>
    <t>Level 3-5</t>
  </si>
  <si>
    <t>Level 5-6</t>
  </si>
  <si>
    <t>Level 3-4</t>
  </si>
  <si>
    <t>Level 3-6</t>
  </si>
  <si>
    <t>Level 6-8</t>
  </si>
  <si>
    <t>Level 4-7</t>
  </si>
  <si>
    <t>Level 5-8</t>
  </si>
  <si>
    <t>Level 4-5</t>
  </si>
  <si>
    <t>Level 2-4</t>
  </si>
  <si>
    <t>Level 2-5</t>
  </si>
  <si>
    <t>Level 1-2</t>
  </si>
  <si>
    <t>Level 2-6</t>
  </si>
  <si>
    <t>Teaching Strategies GOLD</t>
  </si>
  <si>
    <t>2 years from K expectations:</t>
  </si>
  <si>
    <r>
      <rPr>
        <b/>
        <sz val="9"/>
        <color theme="1"/>
        <rFont val="Arial"/>
        <family val="2"/>
      </rPr>
      <t>2 yrs:</t>
    </r>
    <r>
      <rPr>
        <sz val="9"/>
        <color theme="1"/>
        <rFont val="Arial"/>
        <family val="2"/>
      </rPr>
      <t xml:space="preserve"> Counts to 10; counts 5 objects                                                         </t>
    </r>
    <r>
      <rPr>
        <b/>
        <sz val="9"/>
        <color theme="1"/>
        <rFont val="Arial"/>
        <family val="2"/>
      </rPr>
      <t>Pre-K</t>
    </r>
    <r>
      <rPr>
        <sz val="9"/>
        <color theme="1"/>
        <rFont val="Arial"/>
        <family val="2"/>
      </rPr>
      <t>: Counts to 20; counts 10 objects</t>
    </r>
  </si>
  <si>
    <r>
      <rPr>
        <b/>
        <sz val="10"/>
        <color theme="1"/>
        <rFont val="Arial"/>
        <family val="2"/>
      </rPr>
      <t>Both:</t>
    </r>
    <r>
      <rPr>
        <sz val="10"/>
        <color theme="1"/>
        <rFont val="Arial"/>
        <family val="2"/>
      </rPr>
      <t xml:space="preserve"> Identifies the sounds of a few letters.</t>
    </r>
  </si>
  <si>
    <r>
      <rPr>
        <b/>
        <sz val="10"/>
        <color theme="1"/>
        <rFont val="Arial"/>
        <family val="2"/>
      </rPr>
      <t xml:space="preserve">Both: </t>
    </r>
    <r>
      <rPr>
        <sz val="10"/>
        <color theme="1"/>
        <rFont val="Arial"/>
        <family val="2"/>
      </rPr>
      <t xml:space="preserve">Stays interested in age-appropriate, interesting tasks  </t>
    </r>
    <r>
      <rPr>
        <b/>
        <sz val="10"/>
        <color theme="1"/>
        <rFont val="Arial"/>
        <family val="2"/>
      </rPr>
      <t>2 yrs. ...</t>
    </r>
    <r>
      <rPr>
        <sz val="10"/>
        <color theme="1"/>
        <rFont val="Arial"/>
        <family val="2"/>
      </rPr>
      <t xml:space="preserve">especially when adults offer comments &amp; questions                                  </t>
    </r>
    <r>
      <rPr>
        <b/>
        <sz val="10"/>
        <color theme="1"/>
        <rFont val="Arial"/>
        <family val="2"/>
      </rPr>
      <t>Pre-K: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…and can ignore most distractions &amp; interruptions </t>
    </r>
  </si>
  <si>
    <r>
      <t>2 yrs:</t>
    </r>
    <r>
      <rPr>
        <sz val="10"/>
        <color theme="1"/>
        <rFont val="Arial"/>
        <family val="2"/>
      </rPr>
      <t xml:space="preserve"> Uses 3- to 4-word sentences                     </t>
    </r>
    <r>
      <rPr>
        <b/>
        <sz val="10"/>
        <color theme="1"/>
        <rFont val="Arial"/>
        <family val="2"/>
      </rPr>
      <t xml:space="preserve">Pre-K: </t>
    </r>
    <r>
      <rPr>
        <sz val="10"/>
        <color theme="1"/>
        <rFont val="Arial"/>
        <family val="2"/>
      </rPr>
      <t>Uses 5- to 6-word sentences</t>
    </r>
  </si>
  <si>
    <r>
      <rPr>
        <b/>
        <sz val="10"/>
        <color theme="1"/>
        <rFont val="Arial"/>
        <family val="2"/>
      </rPr>
      <t>Both:</t>
    </r>
    <r>
      <rPr>
        <sz val="10"/>
        <color theme="1"/>
        <rFont val="Arial"/>
        <family val="2"/>
      </rPr>
      <t xml:space="preserve"> Follows directions that relate to familiar objects and experiences     </t>
    </r>
    <r>
      <rPr>
        <b/>
        <sz val="10"/>
        <color theme="1"/>
        <rFont val="Arial"/>
        <family val="2"/>
      </rPr>
      <t>2 yrs:</t>
    </r>
    <r>
      <rPr>
        <sz val="10"/>
        <color theme="1"/>
        <rFont val="Arial"/>
        <family val="2"/>
      </rPr>
      <t xml:space="preserve"> Follows simple requests not accompanied by gestures                 </t>
    </r>
    <r>
      <rPr>
        <b/>
        <sz val="10"/>
        <color theme="1"/>
        <rFont val="Arial"/>
        <family val="2"/>
      </rPr>
      <t>Pre-K:</t>
    </r>
    <r>
      <rPr>
        <sz val="10"/>
        <color theme="1"/>
        <rFont val="Arial"/>
        <family val="2"/>
      </rPr>
      <t xml:space="preserve"> Follows directions of two or more steps </t>
    </r>
  </si>
  <si>
    <r>
      <t xml:space="preserve">Identifies familiar people, animals and objects when prompted </t>
    </r>
    <r>
      <rPr>
        <sz val="10"/>
        <color theme="1"/>
        <rFont val="Arial"/>
        <family val="2"/>
      </rPr>
      <t>(Responds to 'what' or 'where' questions)</t>
    </r>
  </si>
  <si>
    <t>NY</t>
  </si>
  <si>
    <t>Parallel play</t>
  </si>
  <si>
    <t>Associative play</t>
  </si>
  <si>
    <t>Cooperative play</t>
  </si>
  <si>
    <r>
      <t>Plays near other children; uses similar materials or actions</t>
    </r>
    <r>
      <rPr>
        <sz val="9"/>
        <color theme="1"/>
        <rFont val="Arial"/>
        <family val="2"/>
      </rPr>
      <t xml:space="preserve">                                   *Sits next to child playing an instrument          *Imitates other children building with blocks                                        *Looks at other child's painting and chooses the same color</t>
    </r>
  </si>
  <si>
    <r>
      <t>Uses successful strategies for entering groups</t>
    </r>
    <r>
      <rPr>
        <sz val="9"/>
        <color theme="1"/>
        <rFont val="Arial"/>
        <family val="2"/>
      </rPr>
      <t xml:space="preserve">                     *Watches what other children are doing for a few minutes and then contributes an idea                   *Asks, "Can I run with you?"</t>
    </r>
  </si>
  <si>
    <r>
      <t>Initiates, joins in, and sustains positive interactions with a small group of two or three children</t>
    </r>
    <r>
      <rPr>
        <sz val="9"/>
        <color theme="1"/>
        <rFont val="Arial"/>
        <family val="2"/>
      </rPr>
      <t xml:space="preserve">                                  *Sees group pretending to ride a bus and says, "Let's go to the zoo on the bus."                                       *Enters easily into ongoing group play and plays cooperatively</t>
    </r>
  </si>
  <si>
    <r>
      <t>Interacts cooperatively in groups of four or five children</t>
    </r>
    <r>
      <rPr>
        <sz val="9"/>
        <color theme="1"/>
        <rFont val="Arial"/>
        <family val="2"/>
      </rPr>
      <t xml:space="preserve">                   *Works on tasks with others toward a common goal                                  *Plays and works together for extended periods of time</t>
    </r>
  </si>
  <si>
    <t>baby</t>
  </si>
  <si>
    <t>3-4</t>
  </si>
  <si>
    <t>K</t>
  </si>
  <si>
    <r>
      <rPr>
        <b/>
        <sz val="10"/>
        <color theme="1"/>
        <rFont val="Arial"/>
        <family val="2"/>
      </rPr>
      <t>2 yrs: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Uses successful strategies for entering groups</t>
    </r>
    <r>
      <rPr>
        <sz val="10"/>
        <color theme="1"/>
        <rFont val="Arial"/>
        <family val="2"/>
      </rPr>
      <t xml:space="preserve">                     </t>
    </r>
    <r>
      <rPr>
        <b/>
        <sz val="10"/>
        <color theme="1"/>
        <rFont val="Arial"/>
        <family val="2"/>
      </rPr>
      <t>Pre-K:</t>
    </r>
    <r>
      <rPr>
        <sz val="10"/>
        <color theme="1"/>
        <rFont val="Arial"/>
        <family val="2"/>
      </rPr>
      <t xml:space="preserve"> Initiates, joins in, &amp; sustains positive interactions with a small group of 2 or 3 children</t>
    </r>
  </si>
  <si>
    <t>2-3 Ask child questions such as, "Would you like the tricycle that is red or yellow?" or "If your clothes are ____, you may go."</t>
  </si>
  <si>
    <t>Level 2-3</t>
  </si>
  <si>
    <t>2c. Interacts with peers (Makes friends)</t>
  </si>
  <si>
    <t>Pre-K expectations:</t>
  </si>
  <si>
    <r>
      <rPr>
        <b/>
        <sz val="10"/>
        <color theme="1"/>
        <rFont val="Arial"/>
        <family val="2"/>
      </rPr>
      <t>2 yrs:</t>
    </r>
    <r>
      <rPr>
        <sz val="10"/>
        <color theme="1"/>
        <rFont val="Arial"/>
        <family val="2"/>
      </rPr>
      <t xml:space="preserve"> Names a few letters in own name                  </t>
    </r>
    <r>
      <rPr>
        <b/>
        <sz val="10"/>
        <color theme="1"/>
        <rFont val="Arial"/>
        <family val="2"/>
      </rPr>
      <t xml:space="preserve">Pre-K: </t>
    </r>
    <r>
      <rPr>
        <sz val="10"/>
        <color theme="1"/>
        <rFont val="Arial"/>
        <family val="2"/>
      </rPr>
      <t>Names as many as 10 letters, especially those in own name</t>
    </r>
  </si>
  <si>
    <t xml:space="preserve">    Solitary    Onlooker*</t>
  </si>
  <si>
    <t>Unoccupied</t>
  </si>
  <si>
    <r>
      <rPr>
        <b/>
        <sz val="10"/>
        <color theme="1"/>
        <rFont val="Arial"/>
        <family val="2"/>
      </rPr>
      <t>2 yrs:</t>
    </r>
    <r>
      <rPr>
        <sz val="10"/>
        <color theme="1"/>
        <rFont val="Arial"/>
        <family val="2"/>
      </rPr>
      <t xml:space="preserve"> Is understood by most</t>
    </r>
    <r>
      <rPr>
        <u/>
        <sz val="10"/>
        <color theme="1"/>
        <rFont val="Arial"/>
        <family val="2"/>
      </rPr>
      <t xml:space="preserve"> familiar</t>
    </r>
    <r>
      <rPr>
        <sz val="10"/>
        <color theme="1"/>
        <rFont val="Arial"/>
        <family val="2"/>
      </rPr>
      <t xml:space="preserve"> people          </t>
    </r>
    <r>
      <rPr>
        <b/>
        <sz val="10"/>
        <color theme="1"/>
        <rFont val="Arial"/>
        <family val="2"/>
      </rPr>
      <t>Pre-K:</t>
    </r>
    <r>
      <rPr>
        <sz val="10"/>
        <color theme="1"/>
        <rFont val="Arial"/>
        <family val="2"/>
      </rPr>
      <t xml:space="preserve"> Is understood by most people</t>
    </r>
  </si>
  <si>
    <r>
      <rPr>
        <b/>
        <sz val="10"/>
        <color theme="1"/>
        <rFont val="Arial"/>
        <family val="2"/>
      </rPr>
      <t>2 yrs:</t>
    </r>
    <r>
      <rPr>
        <sz val="10"/>
        <color theme="1"/>
        <rFont val="Arial"/>
        <family val="2"/>
      </rPr>
      <t xml:space="preserve"> Holds book correctly; turns pages from front to back; recognizes familiar books                                                </t>
    </r>
    <r>
      <rPr>
        <b/>
        <sz val="10"/>
        <color theme="1"/>
        <rFont val="Arial"/>
        <family val="2"/>
      </rPr>
      <t>Pre-K</t>
    </r>
    <r>
      <rPr>
        <sz val="10"/>
        <color theme="1"/>
        <rFont val="Arial"/>
        <family val="2"/>
      </rPr>
      <t>: Knows some features of a book (title, author, illustrator); connects books to authors</t>
    </r>
  </si>
  <si>
    <t>YOUR CHILD'S CURRENT SCHOOL READINESS OUTCOME LEVELS &amp; EXPECTATIONS</t>
  </si>
  <si>
    <r>
      <t>0-3 Teaches child '</t>
    </r>
    <r>
      <rPr>
        <b/>
        <sz val="10"/>
        <color theme="1"/>
        <rFont val="Arial"/>
        <family val="2"/>
      </rPr>
      <t>Three steps for settling disputes over things'</t>
    </r>
    <r>
      <rPr>
        <sz val="10"/>
        <color theme="1"/>
        <rFont val="Arial"/>
        <family val="2"/>
      </rPr>
      <t xml:space="preserve"> (from EMAA Head Start DAP, p. 8)</t>
    </r>
  </si>
  <si>
    <r>
      <t xml:space="preserve">4-5 Identifies examples of children sharing by </t>
    </r>
    <r>
      <rPr>
        <b/>
        <sz val="10"/>
        <color theme="1"/>
        <rFont val="Arial"/>
        <family val="2"/>
      </rPr>
      <t>noticing ("You did it!  You ___.")</t>
    </r>
    <r>
      <rPr>
        <sz val="10"/>
        <color theme="1"/>
        <rFont val="Arial"/>
        <family val="2"/>
      </rPr>
      <t xml:space="preserve"> as well as through photos, notes to parents, and group time recognition. </t>
    </r>
  </si>
  <si>
    <t>2c. Interacts with peers</t>
  </si>
  <si>
    <t xml:space="preserve">4-5 Reminds child often, "When you ________, that was helpful."  Put photos of this child being helpful on Helpful Board.  </t>
  </si>
  <si>
    <t>Child A</t>
  </si>
  <si>
    <t>0-3 Stays nearby child at crucial times.</t>
  </si>
  <si>
    <t>4-5 Interacts in a special way daily with child.</t>
  </si>
  <si>
    <t>6-8 Shares mutual interests which are:</t>
  </si>
  <si>
    <t>Adult identified to meaningfully interact</t>
  </si>
  <si>
    <t>Daily activities</t>
  </si>
  <si>
    <t>4-5 Daily uses repetition &amp; extension when conversing with child.                                                                                        Topics identified by parent of interest to child:</t>
  </si>
  <si>
    <t>2c</t>
  </si>
  <si>
    <t>Contributes particular language from the book at the appropriate time</t>
  </si>
  <si>
    <t>Asks and asnwers questions about the text; refers to pictures</t>
  </si>
  <si>
    <t>Identifies story-related problems, events, and resolutions during conversations with an adult</t>
  </si>
  <si>
    <t>18a. Interacts during read-alouds</t>
  </si>
  <si>
    <t>18a Interacts during read-alouds and book conversations</t>
  </si>
  <si>
    <r>
      <t xml:space="preserve">2 yrs: </t>
    </r>
    <r>
      <rPr>
        <sz val="10"/>
        <color theme="1"/>
        <rFont val="Arial"/>
        <family val="2"/>
      </rPr>
      <t xml:space="preserve">Accepts redirection from adults                  </t>
    </r>
    <r>
      <rPr>
        <b/>
        <sz val="10"/>
        <color theme="1"/>
        <rFont val="Arial"/>
        <family val="2"/>
      </rPr>
      <t>Pre-K</t>
    </r>
    <r>
      <rPr>
        <sz val="10"/>
        <color theme="1"/>
        <rFont val="Arial"/>
        <family val="2"/>
      </rPr>
      <t>: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Manages classroom rules, routines &amp; transitions with occasional reminders</t>
    </r>
  </si>
  <si>
    <r>
      <rPr>
        <b/>
        <sz val="10"/>
        <color theme="1"/>
        <rFont val="Arial"/>
        <family val="2"/>
      </rPr>
      <t>2 yrs:</t>
    </r>
    <r>
      <rPr>
        <sz val="10"/>
        <color theme="1"/>
        <rFont val="Arial"/>
        <family val="2"/>
      </rPr>
      <t xml:space="preserve"> Uses trusted adult as a secure base from which to explore the world                                                </t>
    </r>
    <r>
      <rPr>
        <b/>
        <sz val="10"/>
        <color theme="1"/>
        <rFont val="Arial"/>
        <family val="2"/>
      </rPr>
      <t>Pre-K:</t>
    </r>
    <r>
      <rPr>
        <sz val="10"/>
        <color theme="1"/>
        <rFont val="Arial"/>
        <family val="2"/>
      </rPr>
      <t xml:space="preserve"> Manages separations without distress and engages with trusted adults</t>
    </r>
  </si>
  <si>
    <r>
      <rPr>
        <b/>
        <sz val="10"/>
        <color theme="1"/>
        <rFont val="Arial"/>
        <family val="2"/>
      </rPr>
      <t>2 yrs</t>
    </r>
    <r>
      <rPr>
        <sz val="10"/>
        <color theme="1"/>
        <rFont val="Arial"/>
        <family val="2"/>
      </rPr>
      <t xml:space="preserve">: Takes turns                                                                      </t>
    </r>
    <r>
      <rPr>
        <b/>
        <sz val="10"/>
        <color theme="1"/>
        <rFont val="Arial"/>
        <family val="2"/>
      </rPr>
      <t>Pre-K:</t>
    </r>
    <r>
      <rPr>
        <sz val="10"/>
        <color theme="1"/>
        <rFont val="Arial"/>
        <family val="2"/>
      </rPr>
      <t xml:space="preserve"> Takes turns &amp; begins to initiate sharing</t>
    </r>
  </si>
  <si>
    <r>
      <rPr>
        <b/>
        <sz val="10"/>
        <color theme="1"/>
        <rFont val="Arial"/>
        <family val="2"/>
      </rPr>
      <t xml:space="preserve">2 yrs: </t>
    </r>
    <r>
      <rPr>
        <sz val="10"/>
        <color theme="1"/>
        <rFont val="Arial"/>
        <family val="2"/>
      </rPr>
      <t xml:space="preserve">Uses fingers and whole-arm movements to manipulate &amp; explore objects                                      </t>
    </r>
    <r>
      <rPr>
        <b/>
        <sz val="10"/>
        <color theme="1"/>
        <rFont val="Arial"/>
        <family val="2"/>
      </rPr>
      <t>Pre-K</t>
    </r>
    <r>
      <rPr>
        <sz val="10"/>
        <color theme="1"/>
        <rFont val="Arial"/>
        <family val="2"/>
      </rPr>
      <t xml:space="preserve">: Uses refined wrist &amp; finger movements </t>
    </r>
  </si>
  <si>
    <r>
      <rPr>
        <b/>
        <sz val="10"/>
        <color theme="1"/>
        <rFont val="Arial"/>
        <family val="2"/>
      </rPr>
      <t>2 yrs:</t>
    </r>
    <r>
      <rPr>
        <sz val="10"/>
        <color theme="1"/>
        <rFont val="Arial"/>
        <family val="2"/>
      </rPr>
      <t xml:space="preserve"> Controlled linear scribbles                                              </t>
    </r>
    <r>
      <rPr>
        <b/>
        <sz val="10"/>
        <color theme="1"/>
        <rFont val="Arial"/>
        <family val="2"/>
      </rPr>
      <t>Pre-K</t>
    </r>
    <r>
      <rPr>
        <sz val="10"/>
        <color theme="1"/>
        <rFont val="Arial"/>
        <family val="2"/>
      </rPr>
      <t>: Mock letters or letter-like forms                     (</t>
    </r>
    <r>
      <rPr>
        <i/>
        <sz val="10"/>
        <color theme="1"/>
        <rFont val="Arial"/>
        <family val="2"/>
      </rPr>
      <t>See examples in writing handout &amp; portfolio.</t>
    </r>
    <r>
      <rPr>
        <sz val="10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</si>
  <si>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>2 yrs</t>
    </r>
    <r>
      <rPr>
        <sz val="10"/>
        <color theme="1"/>
        <rFont val="Arial"/>
        <family val="2"/>
      </rPr>
      <t xml:space="preserve">: Recognizes 5 numerals                                                          </t>
    </r>
    <r>
      <rPr>
        <b/>
        <sz val="10"/>
        <color theme="1"/>
        <rFont val="Arial"/>
        <family val="2"/>
      </rPr>
      <t>Pre-K</t>
    </r>
    <r>
      <rPr>
        <sz val="10"/>
        <color theme="1"/>
        <rFont val="Arial"/>
        <family val="2"/>
      </rPr>
      <t xml:space="preserve">: Recognizes 10 numerals                        </t>
    </r>
    <r>
      <rPr>
        <b/>
        <sz val="10"/>
        <color theme="1"/>
        <rFont val="Arial"/>
        <family val="2"/>
      </rPr>
      <t>Both</t>
    </r>
    <r>
      <rPr>
        <sz val="10"/>
        <color theme="1"/>
        <rFont val="Arial"/>
        <family val="2"/>
      </rPr>
      <t>: Connects to objects</t>
    </r>
  </si>
  <si>
    <t>16b. Identifies sounds of alphabet</t>
  </si>
  <si>
    <r>
      <rPr>
        <b/>
        <sz val="10"/>
        <color theme="1"/>
        <rFont val="Arial"/>
        <family val="2"/>
      </rPr>
      <t>2 yrs:</t>
    </r>
    <r>
      <rPr>
        <sz val="10"/>
        <color theme="1"/>
        <rFont val="Arial"/>
        <family val="2"/>
      </rPr>
      <t xml:space="preserve"> When adult pauses, child knows what comes next in a familiar story.                                                </t>
    </r>
    <r>
      <rPr>
        <b/>
        <sz val="10"/>
        <color theme="1"/>
        <rFont val="Arial"/>
        <family val="2"/>
      </rPr>
      <t>Pre-K</t>
    </r>
    <r>
      <rPr>
        <sz val="10"/>
        <color theme="1"/>
        <rFont val="Arial"/>
        <family val="2"/>
      </rPr>
      <t>: Asks and answers questions about the words and pictures.</t>
    </r>
  </si>
  <si>
    <r>
      <rPr>
        <b/>
        <sz val="10"/>
        <color theme="1"/>
        <rFont val="Arial"/>
        <family val="2"/>
      </rPr>
      <t>2 yrs:</t>
    </r>
    <r>
      <rPr>
        <sz val="10"/>
        <color theme="1"/>
        <rFont val="Arial"/>
        <family val="2"/>
      </rPr>
      <t xml:space="preserve"> Grips writing tools with whole hand                      </t>
    </r>
    <r>
      <rPr>
        <b/>
        <sz val="10"/>
        <color theme="1"/>
        <rFont val="Arial"/>
        <family val="2"/>
      </rPr>
      <t>Pre-K:</t>
    </r>
    <r>
      <rPr>
        <sz val="10"/>
        <color theme="1"/>
        <rFont val="Arial"/>
        <family val="2"/>
      </rPr>
      <t xml:space="preserve"> </t>
    </r>
    <r>
      <rPr>
        <sz val="9.5"/>
        <color theme="1"/>
        <rFont val="Arial"/>
        <family val="2"/>
      </rPr>
      <t>Holds writing tools using a 3-point finger grip</t>
    </r>
  </si>
  <si>
    <t>Expectations</t>
  </si>
  <si>
    <r>
      <rPr>
        <b/>
        <sz val="10"/>
        <color theme="1"/>
        <rFont val="Arial"/>
        <family val="2"/>
      </rPr>
      <t>EMAA HEAD START PARENT</t>
    </r>
    <r>
      <rPr>
        <sz val="10"/>
        <color theme="1"/>
        <rFont val="Arial"/>
        <family val="2"/>
      </rPr>
      <t>: We appreciate your partnering with us to help your child develop school-readiness skills in a child-friendly way, such as reading to your child and completing the weekly homework assignments!</t>
    </r>
  </si>
  <si>
    <t xml:space="preserve">THEN--&gt;Data (above)--&gt;Sort--&gt;Sort by Current outcome. </t>
  </si>
  <si>
    <r>
      <rPr>
        <b/>
        <sz val="11"/>
        <color theme="1"/>
        <rFont val="Arial"/>
        <family val="2"/>
      </rPr>
      <t>&gt;&gt;&gt;To sort current outcomes:</t>
    </r>
    <r>
      <rPr>
        <sz val="11"/>
        <color theme="1"/>
        <rFont val="Arial"/>
        <family val="2"/>
      </rPr>
      <t xml:space="preserve"> Highlight </t>
    </r>
    <r>
      <rPr>
        <u/>
        <sz val="11"/>
        <color theme="1"/>
        <rFont val="Arial"/>
        <family val="2"/>
      </rPr>
      <t>1st 4 columns</t>
    </r>
    <r>
      <rPr>
        <sz val="11"/>
        <color theme="1"/>
        <rFont val="Arial"/>
        <family val="2"/>
      </rPr>
      <t xml:space="preserve"> of rows 11-31,  </t>
    </r>
  </si>
  <si>
    <r>
      <rPr>
        <b/>
        <sz val="11"/>
        <color theme="1"/>
        <rFont val="Arial"/>
        <family val="2"/>
      </rPr>
      <t>&gt;&gt;&gt;To sort current outcomes:</t>
    </r>
    <r>
      <rPr>
        <sz val="11"/>
        <color theme="1"/>
        <rFont val="Arial"/>
        <family val="2"/>
      </rPr>
      <t xml:space="preserve"> Highlight </t>
    </r>
    <r>
      <rPr>
        <u/>
        <sz val="11"/>
        <color theme="1"/>
        <rFont val="Arial"/>
        <family val="2"/>
      </rPr>
      <t>1st 4 columns</t>
    </r>
    <r>
      <rPr>
        <sz val="11"/>
        <color theme="1"/>
        <rFont val="Arial"/>
        <family val="2"/>
      </rPr>
      <t xml:space="preserve"> of rows </t>
    </r>
    <r>
      <rPr>
        <b/>
        <sz val="11"/>
        <color theme="1"/>
        <rFont val="Arial"/>
        <family val="2"/>
      </rPr>
      <t>12-32,</t>
    </r>
    <r>
      <rPr>
        <sz val="11"/>
        <color theme="1"/>
        <rFont val="Arial"/>
        <family val="2"/>
      </rPr>
      <t xml:space="preserve">  </t>
    </r>
    <r>
      <rPr>
        <b/>
        <sz val="11"/>
        <color theme="1"/>
        <rFont val="Arial"/>
        <family val="2"/>
      </rPr>
      <t>&lt;--NOTE</t>
    </r>
  </si>
  <si>
    <t>Points accurately to all eleven colors:  red, yellow, blue, green, purple, orange, black, gray, white, brown, pink</t>
  </si>
  <si>
    <t>Names eleven colors: red, yellow, blue, green, purple, orange, black, gray, white, brown, pink</t>
  </si>
  <si>
    <t>Objective 18 LITERACY: Comprehends and responds to books and other texts</t>
  </si>
  <si>
    <t>Reconstructs story, using pictures, text, and props; begins to make inferences and draw conclusions</t>
  </si>
  <si>
    <t xml:space="preserve">0-3 Pause while reading short familiar stories for child to respond. </t>
  </si>
  <si>
    <t>6-8 Have conversations about stories with a small group of children at these levels.</t>
  </si>
  <si>
    <t>4-5 Discuss the story--asking and answering questions about the text and pictures.</t>
  </si>
  <si>
    <r>
      <t xml:space="preserve">Objective 2 SOCIAL-EMOTIONAL: Establishes and sustains positive relationships </t>
    </r>
    <r>
      <rPr>
        <b/>
        <sz val="8"/>
        <color theme="1"/>
        <rFont val="Arial"/>
        <family val="2"/>
      </rPr>
      <t xml:space="preserve">(Makes friends)                                        </t>
    </r>
    <r>
      <rPr>
        <b/>
        <sz val="10"/>
        <color theme="1"/>
        <rFont val="Arial"/>
        <family val="2"/>
      </rPr>
      <t>2c</t>
    </r>
  </si>
  <si>
    <r>
      <t xml:space="preserve">Objective 3 SOCIAL-EMOTIONAL: </t>
    </r>
    <r>
      <rPr>
        <b/>
        <u/>
        <sz val="10"/>
        <color theme="1"/>
        <rFont val="Arial"/>
        <family val="2"/>
      </rPr>
      <t>Participates cooperatively</t>
    </r>
    <r>
      <rPr>
        <b/>
        <sz val="10"/>
        <color theme="1"/>
        <rFont val="Arial"/>
        <family val="2"/>
      </rPr>
      <t xml:space="preserve"> and constructively in group situations                            3a</t>
    </r>
  </si>
  <si>
    <t>4-5  Interprets other's actions.  Points out benefits.  (CC 149-150)  Tells parent about a friendship experiences often (weekly or more).</t>
  </si>
  <si>
    <r>
      <t xml:space="preserve">Activities </t>
    </r>
    <r>
      <rPr>
        <b/>
        <sz val="9"/>
        <color theme="1"/>
        <rFont val="Arial"/>
        <family val="2"/>
      </rPr>
      <t>NOTE: Teacher models pencil grip and provides many opportunities for child to write, but does not hold child's hand or physically change grip position.</t>
    </r>
  </si>
  <si>
    <t>3-4 During daily sign-in, tacher models first letter, then adds more as a child progresses.</t>
  </si>
  <si>
    <t>2-3  Refers to numerals 1-5 associating with objects.  E.g., says child's age by looking at name tag &amp; child holds up fingers; puts '3' for # of crackers child takes.</t>
  </si>
  <si>
    <t>Names eleven basic colors</t>
  </si>
  <si>
    <t>18a. Interacts during read-alouds and book conversations</t>
  </si>
  <si>
    <r>
      <rPr>
        <b/>
        <sz val="10"/>
        <color theme="1"/>
        <rFont val="Arial"/>
        <family val="2"/>
      </rPr>
      <t>2 yrs:</t>
    </r>
    <r>
      <rPr>
        <sz val="10"/>
        <color theme="1"/>
        <rFont val="Arial"/>
        <family val="2"/>
      </rPr>
      <t xml:space="preserve"> Responds to 'who' and 'which' questions           </t>
    </r>
    <r>
      <rPr>
        <b/>
        <sz val="10"/>
        <color theme="1"/>
        <rFont val="Arial"/>
        <family val="2"/>
      </rPr>
      <t xml:space="preserve">Pre-K: </t>
    </r>
    <r>
      <rPr>
        <sz val="10"/>
        <color theme="1"/>
        <rFont val="Arial"/>
        <family val="2"/>
      </rPr>
      <t>Responds to 'how' and 'why' questions</t>
    </r>
  </si>
  <si>
    <r>
      <t xml:space="preserve"> </t>
    </r>
    <r>
      <rPr>
        <b/>
        <sz val="10"/>
        <color theme="1"/>
        <rFont val="Arial"/>
        <family val="2"/>
      </rPr>
      <t>2 yrs:</t>
    </r>
    <r>
      <rPr>
        <sz val="10"/>
        <color theme="1"/>
        <rFont val="Arial"/>
        <family val="2"/>
      </rPr>
      <t xml:space="preserve"> Points to colors.  Say, "Give me the ball that is blue."          </t>
    </r>
    <r>
      <rPr>
        <b/>
        <sz val="10"/>
        <color theme="1"/>
        <rFont val="Arial"/>
        <family val="2"/>
      </rPr>
      <t>Pre-K:</t>
    </r>
    <r>
      <rPr>
        <sz val="10"/>
        <color theme="1"/>
        <rFont val="Arial"/>
        <family val="2"/>
      </rPr>
      <t xml:space="preserve"> Names 5-11 colors.</t>
    </r>
  </si>
  <si>
    <t>39. Names 11 basic colors</t>
  </si>
  <si>
    <t>Initial</t>
  </si>
  <si>
    <t>Observations  Objective________________________________ Week of Friday,  ___________________</t>
  </si>
</sst>
</file>

<file path=xl/styles.xml><?xml version="1.0" encoding="utf-8"?>
<styleSheet xmlns="http://schemas.openxmlformats.org/spreadsheetml/2006/main">
  <numFmts count="2">
    <numFmt numFmtId="164" formatCode="[$-409]mmm\-yy;@"/>
    <numFmt numFmtId="165" formatCode="m/d/yy;@"/>
  </numFmts>
  <fonts count="31"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i/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  <font>
      <b/>
      <u/>
      <sz val="10"/>
      <color theme="1"/>
      <name val="Arial"/>
      <family val="2"/>
    </font>
    <font>
      <sz val="8.5"/>
      <color theme="1"/>
      <name val="Arial"/>
      <family val="2"/>
    </font>
    <font>
      <b/>
      <i/>
      <sz val="8.5"/>
      <color theme="1"/>
      <name val="Arial"/>
      <family val="2"/>
    </font>
    <font>
      <sz val="9"/>
      <color rgb="FF555555"/>
      <name val="Georgia"/>
      <family val="1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u/>
      <sz val="9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sz val="9.5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55">
    <xf numFmtId="0" fontId="0" fillId="0" borderId="0" xfId="0"/>
    <xf numFmtId="0" fontId="3" fillId="0" borderId="0" xfId="1" applyFont="1"/>
    <xf numFmtId="0" fontId="2" fillId="2" borderId="1" xfId="1" applyFont="1" applyFill="1" applyBorder="1"/>
    <xf numFmtId="0" fontId="2" fillId="2" borderId="2" xfId="1" applyFont="1" applyFill="1" applyBorder="1" applyAlignment="1">
      <alignment horizontal="center" wrapText="1"/>
    </xf>
    <xf numFmtId="0" fontId="5" fillId="0" borderId="0" xfId="1" applyFont="1"/>
    <xf numFmtId="0" fontId="6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5" fillId="0" borderId="7" xfId="1" applyFont="1" applyBorder="1" applyAlignment="1">
      <alignment vertical="top" wrapText="1"/>
    </xf>
    <xf numFmtId="0" fontId="2" fillId="2" borderId="8" xfId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/>
    </xf>
    <xf numFmtId="0" fontId="2" fillId="2" borderId="1" xfId="0" applyFont="1" applyFill="1" applyBorder="1"/>
    <xf numFmtId="0" fontId="2" fillId="2" borderId="8" xfId="0" applyFont="1" applyFill="1" applyBorder="1" applyAlignment="1">
      <alignment horizontal="center"/>
    </xf>
    <xf numFmtId="0" fontId="2" fillId="0" borderId="0" xfId="0" applyFont="1"/>
    <xf numFmtId="0" fontId="2" fillId="2" borderId="2" xfId="0" applyFont="1" applyFill="1" applyBorder="1" applyAlignment="1">
      <alignment horizontal="center" wrapText="1"/>
    </xf>
    <xf numFmtId="0" fontId="5" fillId="0" borderId="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2" borderId="1" xfId="0" applyFill="1" applyBorder="1"/>
    <xf numFmtId="0" fontId="0" fillId="0" borderId="1" xfId="0" applyBorder="1"/>
    <xf numFmtId="0" fontId="0" fillId="2" borderId="2" xfId="0" applyFill="1" applyBorder="1"/>
    <xf numFmtId="0" fontId="0" fillId="0" borderId="2" xfId="0" applyBorder="1"/>
    <xf numFmtId="0" fontId="0" fillId="0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2" borderId="3" xfId="0" applyFill="1" applyBorder="1"/>
    <xf numFmtId="0" fontId="0" fillId="0" borderId="3" xfId="0" applyBorder="1"/>
    <xf numFmtId="0" fontId="0" fillId="5" borderId="3" xfId="0" applyFill="1" applyBorder="1"/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7" xfId="0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5" fillId="0" borderId="11" xfId="1" applyFont="1" applyBorder="1" applyAlignment="1">
      <alignment vertical="top" wrapText="1"/>
    </xf>
    <xf numFmtId="0" fontId="2" fillId="2" borderId="1" xfId="1" applyFont="1" applyFill="1" applyBorder="1" applyAlignment="1">
      <alignment horizontal="center"/>
    </xf>
    <xf numFmtId="0" fontId="3" fillId="0" borderId="4" xfId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2" borderId="2" xfId="0" applyFont="1" applyFill="1" applyBorder="1"/>
    <xf numFmtId="0" fontId="2" fillId="0" borderId="2" xfId="0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7" xfId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12" fillId="0" borderId="0" xfId="0" applyFont="1"/>
    <xf numFmtId="0" fontId="1" fillId="0" borderId="4" xfId="0" applyNumberFormat="1" applyFont="1" applyBorder="1" applyAlignment="1">
      <alignment horizontal="center"/>
    </xf>
    <xf numFmtId="0" fontId="1" fillId="0" borderId="0" xfId="0" applyFont="1"/>
    <xf numFmtId="0" fontId="3" fillId="0" borderId="7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4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0" xfId="0" applyFont="1" applyAlignment="1">
      <alignment wrapText="1"/>
    </xf>
    <xf numFmtId="0" fontId="2" fillId="0" borderId="13" xfId="0" applyFont="1" applyBorder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/>
    <xf numFmtId="0" fontId="15" fillId="2" borderId="1" xfId="0" applyFont="1" applyFill="1" applyBorder="1"/>
    <xf numFmtId="0" fontId="15" fillId="0" borderId="1" xfId="0" applyFont="1" applyBorder="1"/>
    <xf numFmtId="0" fontId="15" fillId="0" borderId="2" xfId="0" applyFont="1" applyBorder="1"/>
    <xf numFmtId="0" fontId="15" fillId="3" borderId="2" xfId="0" applyFont="1" applyFill="1" applyBorder="1"/>
    <xf numFmtId="0" fontId="15" fillId="4" borderId="2" xfId="0" applyFont="1" applyFill="1" applyBorder="1"/>
    <xf numFmtId="0" fontId="15" fillId="6" borderId="2" xfId="0" applyFont="1" applyFill="1" applyBorder="1"/>
    <xf numFmtId="0" fontId="15" fillId="0" borderId="2" xfId="0" applyFont="1" applyFill="1" applyBorder="1"/>
    <xf numFmtId="0" fontId="15" fillId="7" borderId="2" xfId="0" applyFont="1" applyFill="1" applyBorder="1"/>
    <xf numFmtId="0" fontId="15" fillId="0" borderId="3" xfId="0" applyFont="1" applyBorder="1"/>
    <xf numFmtId="0" fontId="15" fillId="5" borderId="3" xfId="0" applyFont="1" applyFill="1" applyBorder="1"/>
    <xf numFmtId="0" fontId="2" fillId="2" borderId="15" xfId="0" applyFont="1" applyFill="1" applyBorder="1" applyAlignment="1">
      <alignment horizontal="center" wrapText="1"/>
    </xf>
    <xf numFmtId="0" fontId="10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NumberFormat="1" applyFont="1" applyAlignment="1">
      <alignment vertical="top" wrapText="1"/>
    </xf>
    <xf numFmtId="0" fontId="10" fillId="0" borderId="8" xfId="0" applyNumberFormat="1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0" fillId="0" borderId="16" xfId="0" applyFont="1" applyBorder="1" applyAlignment="1">
      <alignment horizontal="left" vertical="top" wrapText="1"/>
    </xf>
    <xf numFmtId="0" fontId="2" fillId="0" borderId="0" xfId="0" applyFont="1" applyFill="1"/>
    <xf numFmtId="0" fontId="9" fillId="0" borderId="7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5" borderId="2" xfId="0" applyFont="1" applyFill="1" applyBorder="1"/>
    <xf numFmtId="0" fontId="1" fillId="0" borderId="4" xfId="0" applyFont="1" applyBorder="1"/>
    <xf numFmtId="16" fontId="1" fillId="0" borderId="4" xfId="0" applyNumberFormat="1" applyFont="1" applyBorder="1"/>
    <xf numFmtId="0" fontId="1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horizontal="left"/>
    </xf>
    <xf numFmtId="0" fontId="15" fillId="7" borderId="3" xfId="0" applyFont="1" applyFill="1" applyBorder="1"/>
    <xf numFmtId="0" fontId="1" fillId="0" borderId="4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9" fillId="0" borderId="0" xfId="0" applyFont="1" applyBorder="1"/>
    <xf numFmtId="0" fontId="3" fillId="0" borderId="0" xfId="0" applyFont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3" fillId="0" borderId="0" xfId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center"/>
    </xf>
    <xf numFmtId="164" fontId="2" fillId="8" borderId="4" xfId="0" applyNumberFormat="1" applyFont="1" applyFill="1" applyBorder="1" applyAlignment="1">
      <alignment horizontal="center" wrapText="1"/>
    </xf>
    <xf numFmtId="0" fontId="1" fillId="0" borderId="4" xfId="0" applyFont="1" applyBorder="1"/>
    <xf numFmtId="0" fontId="1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8" borderId="4" xfId="0" applyFont="1" applyFill="1" applyBorder="1" applyAlignment="1">
      <alignment horizontal="center" wrapText="1"/>
    </xf>
    <xf numFmtId="0" fontId="2" fillId="2" borderId="19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3" fillId="0" borderId="7" xfId="1" applyFont="1" applyBorder="1" applyAlignment="1">
      <alignment vertical="top" wrapText="1"/>
    </xf>
    <xf numFmtId="0" fontId="1" fillId="8" borderId="4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" fillId="0" borderId="9" xfId="0" applyFont="1" applyFill="1" applyBorder="1" applyAlignment="1">
      <alignment horizontal="left"/>
    </xf>
    <xf numFmtId="0" fontId="2" fillId="2" borderId="21" xfId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3" fillId="2" borderId="1" xfId="1" applyFont="1" applyFill="1" applyBorder="1" applyAlignment="1">
      <alignment horizontal="center"/>
    </xf>
    <xf numFmtId="0" fontId="23" fillId="0" borderId="1" xfId="1" applyFont="1" applyFill="1" applyBorder="1" applyAlignment="1">
      <alignment horizontal="center"/>
    </xf>
    <xf numFmtId="0" fontId="23" fillId="2" borderId="1" xfId="1" applyFont="1" applyFill="1" applyBorder="1"/>
    <xf numFmtId="0" fontId="23" fillId="0" borderId="1" xfId="1" applyFont="1" applyBorder="1"/>
    <xf numFmtId="0" fontId="23" fillId="0" borderId="0" xfId="0" applyFont="1"/>
    <xf numFmtId="0" fontId="23" fillId="2" borderId="2" xfId="1" applyFont="1" applyFill="1" applyBorder="1" applyAlignment="1">
      <alignment horizontal="center"/>
    </xf>
    <xf numFmtId="0" fontId="23" fillId="0" borderId="2" xfId="1" applyFont="1" applyBorder="1" applyAlignment="1">
      <alignment horizontal="center"/>
    </xf>
    <xf numFmtId="0" fontId="23" fillId="0" borderId="2" xfId="1" applyFont="1" applyFill="1" applyBorder="1"/>
    <xf numFmtId="0" fontId="23" fillId="3" borderId="2" xfId="1" applyFont="1" applyFill="1" applyBorder="1"/>
    <xf numFmtId="0" fontId="23" fillId="0" borderId="2" xfId="1" applyFont="1" applyBorder="1"/>
    <xf numFmtId="0" fontId="23" fillId="4" borderId="2" xfId="1" applyFont="1" applyFill="1" applyBorder="1"/>
    <xf numFmtId="0" fontId="23" fillId="6" borderId="2" xfId="1" applyFont="1" applyFill="1" applyBorder="1"/>
    <xf numFmtId="0" fontId="23" fillId="7" borderId="2" xfId="1" applyFont="1" applyFill="1" applyBorder="1"/>
    <xf numFmtId="0" fontId="23" fillId="5" borderId="2" xfId="1" applyFont="1" applyFill="1" applyBorder="1"/>
    <xf numFmtId="0" fontId="23" fillId="0" borderId="1" xfId="0" applyFont="1" applyFill="1" applyBorder="1" applyAlignment="1">
      <alignment horizontal="center"/>
    </xf>
    <xf numFmtId="0" fontId="23" fillId="2" borderId="1" xfId="0" applyFont="1" applyFill="1" applyBorder="1"/>
    <xf numFmtId="0" fontId="23" fillId="0" borderId="1" xfId="0" applyFont="1" applyBorder="1"/>
    <xf numFmtId="0" fontId="23" fillId="0" borderId="2" xfId="0" applyFont="1" applyBorder="1" applyAlignment="1">
      <alignment horizontal="center"/>
    </xf>
    <xf numFmtId="0" fontId="23" fillId="0" borderId="2" xfId="0" applyFont="1" applyFill="1" applyBorder="1"/>
    <xf numFmtId="0" fontId="23" fillId="3" borderId="2" xfId="0" applyFont="1" applyFill="1" applyBorder="1"/>
    <xf numFmtId="0" fontId="23" fillId="0" borderId="2" xfId="0" applyFont="1" applyBorder="1"/>
    <xf numFmtId="0" fontId="23" fillId="4" borderId="2" xfId="0" applyFont="1" applyFill="1" applyBorder="1"/>
    <xf numFmtId="0" fontId="23" fillId="6" borderId="2" xfId="0" applyFont="1" applyFill="1" applyBorder="1"/>
    <xf numFmtId="0" fontId="23" fillId="7" borderId="2" xfId="0" applyFont="1" applyFill="1" applyBorder="1"/>
    <xf numFmtId="0" fontId="23" fillId="0" borderId="3" xfId="0" applyFont="1" applyBorder="1" applyAlignment="1">
      <alignment horizontal="center"/>
    </xf>
    <xf numFmtId="0" fontId="23" fillId="0" borderId="3" xfId="0" applyFont="1" applyBorder="1"/>
    <xf numFmtId="0" fontId="23" fillId="5" borderId="3" xfId="0" applyFont="1" applyFill="1" applyBorder="1"/>
    <xf numFmtId="0" fontId="23" fillId="2" borderId="3" xfId="1" applyFont="1" applyFill="1" applyBorder="1" applyAlignment="1">
      <alignment horizontal="center"/>
    </xf>
    <xf numFmtId="0" fontId="15" fillId="9" borderId="2" xfId="0" applyFont="1" applyFill="1" applyBorder="1"/>
    <xf numFmtId="0" fontId="15" fillId="0" borderId="3" xfId="0" applyFont="1" applyFill="1" applyBorder="1"/>
    <xf numFmtId="0" fontId="2" fillId="0" borderId="23" xfId="0" applyFont="1" applyBorder="1" applyAlignment="1">
      <alignment horizontal="center" wrapText="1"/>
    </xf>
    <xf numFmtId="164" fontId="2" fillId="0" borderId="21" xfId="0" applyNumberFormat="1" applyFont="1" applyBorder="1" applyAlignment="1">
      <alignment horizontal="center" wrapText="1"/>
    </xf>
    <xf numFmtId="0" fontId="10" fillId="0" borderId="21" xfId="0" applyFont="1" applyBorder="1" applyAlignment="1">
      <alignment horizontal="center" textRotation="90"/>
    </xf>
    <xf numFmtId="0" fontId="9" fillId="0" borderId="21" xfId="0" applyFont="1" applyBorder="1" applyAlignment="1">
      <alignment horizontal="right" wrapText="1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2" fillId="8" borderId="27" xfId="0" applyNumberFormat="1" applyFont="1" applyFill="1" applyBorder="1" applyAlignment="1">
      <alignment horizontal="center" wrapText="1"/>
    </xf>
    <xf numFmtId="0" fontId="1" fillId="8" borderId="27" xfId="0" applyFont="1" applyFill="1" applyBorder="1" applyAlignment="1">
      <alignment horizontal="center" wrapText="1"/>
    </xf>
    <xf numFmtId="0" fontId="1" fillId="8" borderId="27" xfId="0" applyFont="1" applyFill="1" applyBorder="1" applyAlignment="1">
      <alignment horizontal="right" wrapText="1"/>
    </xf>
    <xf numFmtId="0" fontId="1" fillId="0" borderId="2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2" fillId="0" borderId="21" xfId="0" applyFont="1" applyBorder="1" applyAlignment="1">
      <alignment horizontal="right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1" fillId="0" borderId="29" xfId="0" applyFont="1" applyBorder="1" applyAlignment="1">
      <alignment horizontal="center"/>
    </xf>
    <xf numFmtId="164" fontId="2" fillId="8" borderId="13" xfId="0" applyNumberFormat="1" applyFont="1" applyFill="1" applyBorder="1" applyAlignment="1">
      <alignment horizontal="center" wrapText="1"/>
    </xf>
    <xf numFmtId="0" fontId="1" fillId="8" borderId="13" xfId="0" applyFont="1" applyFill="1" applyBorder="1" applyAlignment="1">
      <alignment horizontal="center" wrapText="1"/>
    </xf>
    <xf numFmtId="0" fontId="1" fillId="8" borderId="13" xfId="0" applyFont="1" applyFill="1" applyBorder="1" applyAlignment="1">
      <alignment horizontal="right" wrapText="1"/>
    </xf>
    <xf numFmtId="0" fontId="23" fillId="5" borderId="2" xfId="0" applyFont="1" applyFill="1" applyBorder="1"/>
    <xf numFmtId="164" fontId="2" fillId="0" borderId="35" xfId="0" applyNumberFormat="1" applyFont="1" applyBorder="1" applyAlignment="1">
      <alignment horizontal="center" wrapText="1"/>
    </xf>
    <xf numFmtId="0" fontId="9" fillId="0" borderId="38" xfId="0" applyFont="1" applyBorder="1" applyAlignment="1">
      <alignment horizontal="right" wrapText="1"/>
    </xf>
    <xf numFmtId="0" fontId="10" fillId="0" borderId="35" xfId="0" applyFont="1" applyBorder="1" applyAlignment="1">
      <alignment horizontal="center" textRotation="90"/>
    </xf>
    <xf numFmtId="0" fontId="1" fillId="0" borderId="24" xfId="0" applyNumberFormat="1" applyFont="1" applyBorder="1" applyAlignment="1">
      <alignment horizontal="center" wrapText="1"/>
    </xf>
    <xf numFmtId="0" fontId="1" fillId="0" borderId="26" xfId="0" applyNumberFormat="1" applyFont="1" applyBorder="1" applyAlignment="1">
      <alignment horizontal="center" wrapText="1"/>
    </xf>
    <xf numFmtId="0" fontId="1" fillId="0" borderId="9" xfId="0" applyFont="1" applyBorder="1"/>
    <xf numFmtId="0" fontId="1" fillId="0" borderId="4" xfId="0" applyFont="1" applyBorder="1"/>
    <xf numFmtId="0" fontId="23" fillId="10" borderId="2" xfId="0" applyFont="1" applyFill="1" applyBorder="1"/>
    <xf numFmtId="0" fontId="23" fillId="11" borderId="2" xfId="0" applyFont="1" applyFill="1" applyBorder="1"/>
    <xf numFmtId="0" fontId="23" fillId="2" borderId="1" xfId="0" applyFont="1" applyFill="1" applyBorder="1" applyAlignment="1">
      <alignment horizontal="center"/>
    </xf>
    <xf numFmtId="0" fontId="23" fillId="0" borderId="1" xfId="0" applyFont="1" applyFill="1" applyBorder="1"/>
    <xf numFmtId="0" fontId="23" fillId="12" borderId="3" xfId="0" applyFont="1" applyFill="1" applyBorder="1"/>
    <xf numFmtId="0" fontId="23" fillId="3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left"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3" fillId="5" borderId="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28" fillId="0" borderId="4" xfId="0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" fillId="2" borderId="1" xfId="1" applyFont="1" applyFill="1" applyBorder="1" applyAlignment="1">
      <alignment horizontal="center"/>
    </xf>
    <xf numFmtId="0" fontId="2" fillId="0" borderId="19" xfId="1" applyFont="1" applyFill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8" xfId="0" applyBorder="1"/>
    <xf numFmtId="0" fontId="23" fillId="0" borderId="8" xfId="1" applyFont="1" applyBorder="1" applyAlignment="1">
      <alignment horizontal="center"/>
    </xf>
    <xf numFmtId="0" fontId="23" fillId="0" borderId="8" xfId="1" applyFont="1" applyBorder="1"/>
    <xf numFmtId="0" fontId="23" fillId="0" borderId="8" xfId="1" applyFont="1" applyFill="1" applyBorder="1"/>
    <xf numFmtId="0" fontId="23" fillId="7" borderId="8" xfId="1" applyFont="1" applyFill="1" applyBorder="1"/>
    <xf numFmtId="0" fontId="23" fillId="0" borderId="8" xfId="0" applyFont="1" applyBorder="1" applyAlignment="1">
      <alignment horizontal="center"/>
    </xf>
    <xf numFmtId="0" fontId="23" fillId="0" borderId="8" xfId="0" applyFont="1" applyBorder="1"/>
    <xf numFmtId="0" fontId="23" fillId="0" borderId="8" xfId="0" applyFont="1" applyFill="1" applyBorder="1"/>
    <xf numFmtId="0" fontId="23" fillId="7" borderId="8" xfId="0" applyFont="1" applyFill="1" applyBorder="1"/>
    <xf numFmtId="0" fontId="0" fillId="0" borderId="8" xfId="0" applyFill="1" applyBorder="1"/>
    <xf numFmtId="0" fontId="0" fillId="7" borderId="8" xfId="0" applyFill="1" applyBorder="1"/>
    <xf numFmtId="0" fontId="15" fillId="0" borderId="8" xfId="0" applyFont="1" applyBorder="1"/>
    <xf numFmtId="0" fontId="15" fillId="7" borderId="8" xfId="0" applyFont="1" applyFill="1" applyBorder="1"/>
    <xf numFmtId="0" fontId="15" fillId="0" borderId="8" xfId="0" applyFont="1" applyFill="1" applyBorder="1"/>
    <xf numFmtId="0" fontId="15" fillId="9" borderId="8" xfId="0" applyFont="1" applyFill="1" applyBorder="1"/>
    <xf numFmtId="0" fontId="1" fillId="0" borderId="4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textRotation="90" wrapText="1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0" fillId="0" borderId="47" xfId="0" applyFill="1" applyBorder="1"/>
    <xf numFmtId="0" fontId="0" fillId="3" borderId="47" xfId="0" applyFill="1" applyBorder="1"/>
    <xf numFmtId="0" fontId="0" fillId="0" borderId="47" xfId="0" applyBorder="1"/>
    <xf numFmtId="0" fontId="0" fillId="4" borderId="47" xfId="0" applyFill="1" applyBorder="1"/>
    <xf numFmtId="0" fontId="2" fillId="2" borderId="2" xfId="0" quotePrefix="1" applyNumberFormat="1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0" fillId="7" borderId="47" xfId="0" applyFill="1" applyBorder="1"/>
    <xf numFmtId="0" fontId="2" fillId="2" borderId="3" xfId="0" applyFont="1" applyFill="1" applyBorder="1" applyAlignment="1">
      <alignment horizontal="center"/>
    </xf>
    <xf numFmtId="0" fontId="2" fillId="2" borderId="15" xfId="0" applyFont="1" applyFill="1" applyBorder="1"/>
    <xf numFmtId="164" fontId="2" fillId="0" borderId="13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 textRotation="90"/>
    </xf>
    <xf numFmtId="0" fontId="9" fillId="0" borderId="13" xfId="0" applyFont="1" applyBorder="1" applyAlignment="1">
      <alignment horizontal="right" wrapText="1"/>
    </xf>
    <xf numFmtId="0" fontId="2" fillId="2" borderId="50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0" fillId="0" borderId="1" xfId="0" applyFill="1" applyBorder="1"/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12" xfId="0" applyFont="1" applyBorder="1"/>
    <xf numFmtId="0" fontId="3" fillId="0" borderId="0" xfId="0" applyFont="1" applyAlignment="1">
      <alignment horizontal="left"/>
    </xf>
    <xf numFmtId="0" fontId="9" fillId="0" borderId="39" xfId="0" applyFont="1" applyBorder="1" applyAlignment="1">
      <alignment horizontal="right" wrapText="1"/>
    </xf>
    <xf numFmtId="0" fontId="1" fillId="8" borderId="14" xfId="0" applyFont="1" applyFill="1" applyBorder="1" applyAlignment="1">
      <alignment horizontal="right" wrapText="1"/>
    </xf>
    <xf numFmtId="0" fontId="1" fillId="8" borderId="42" xfId="0" applyFont="1" applyFill="1" applyBorder="1" applyAlignment="1">
      <alignment horizontal="right" wrapText="1"/>
    </xf>
    <xf numFmtId="0" fontId="9" fillId="0" borderId="3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textRotation="90" wrapText="1"/>
    </xf>
    <xf numFmtId="0" fontId="15" fillId="0" borderId="1" xfId="0" applyFont="1" applyFill="1" applyBorder="1"/>
    <xf numFmtId="0" fontId="3" fillId="0" borderId="9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left" wrapText="1"/>
    </xf>
    <xf numFmtId="0" fontId="3" fillId="0" borderId="9" xfId="0" applyFont="1" applyBorder="1" applyAlignment="1">
      <alignment horizontal="center" vertical="center" textRotation="90" wrapText="1"/>
    </xf>
    <xf numFmtId="0" fontId="12" fillId="7" borderId="8" xfId="0" applyFont="1" applyFill="1" applyBorder="1"/>
    <xf numFmtId="0" fontId="0" fillId="0" borderId="4" xfId="0" applyBorder="1"/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3" fillId="0" borderId="17" xfId="1" applyFont="1" applyBorder="1" applyAlignment="1"/>
    <xf numFmtId="0" fontId="0" fillId="0" borderId="17" xfId="0" applyBorder="1" applyAlignment="1"/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 vertical="top" wrapText="1"/>
    </xf>
    <xf numFmtId="0" fontId="2" fillId="2" borderId="56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3" fillId="0" borderId="35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31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0" fillId="0" borderId="5" xfId="0" applyBorder="1"/>
    <xf numFmtId="0" fontId="0" fillId="0" borderId="31" xfId="0" applyBorder="1"/>
    <xf numFmtId="0" fontId="3" fillId="0" borderId="0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44" xfId="0" applyFont="1" applyBorder="1" applyAlignment="1">
      <alignment horizontal="left" textRotation="90" wrapText="1"/>
    </xf>
    <xf numFmtId="0" fontId="1" fillId="0" borderId="13" xfId="0" applyFont="1" applyBorder="1" applyAlignment="1">
      <alignment horizontal="left" textRotation="90" wrapText="1"/>
    </xf>
    <xf numFmtId="0" fontId="1" fillId="0" borderId="44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53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right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textRotation="90" wrapText="1"/>
    </xf>
    <xf numFmtId="0" fontId="3" fillId="0" borderId="54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165" fontId="3" fillId="0" borderId="53" xfId="0" applyNumberFormat="1" applyFont="1" applyBorder="1" applyAlignment="1">
      <alignment horizontal="center" textRotation="90" wrapText="1"/>
    </xf>
    <xf numFmtId="165" fontId="3" fillId="0" borderId="12" xfId="0" applyNumberFormat="1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right" textRotation="90" wrapText="1"/>
    </xf>
    <xf numFmtId="0" fontId="1" fillId="0" borderId="0" xfId="0" applyFont="1" applyBorder="1" applyAlignment="1">
      <alignment horizontal="center" vertical="center" textRotation="90" wrapText="1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61913</xdr:colOff>
      <xdr:row>4</xdr:row>
      <xdr:rowOff>19050</xdr:rowOff>
    </xdr:from>
    <xdr:to>
      <xdr:col>2</xdr:col>
      <xdr:colOff>652463</xdr:colOff>
      <xdr:row>4</xdr:row>
      <xdr:rowOff>269875</xdr:rowOff>
    </xdr:to>
    <xdr:pic>
      <xdr:nvPicPr>
        <xdr:cNvPr id="2" name="Picture 1" descr="IM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7111" r="84424" b="8578"/>
        <a:stretch>
          <a:fillRect/>
        </a:stretch>
      </xdr:blipFill>
      <xdr:spPr>
        <a:xfrm>
          <a:off x="1427163" y="1185863"/>
          <a:ext cx="619125" cy="25082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4</xdr:row>
      <xdr:rowOff>0</xdr:rowOff>
    </xdr:from>
    <xdr:to>
      <xdr:col>3</xdr:col>
      <xdr:colOff>682625</xdr:colOff>
      <xdr:row>4</xdr:row>
      <xdr:rowOff>269875</xdr:rowOff>
    </xdr:to>
    <xdr:pic>
      <xdr:nvPicPr>
        <xdr:cNvPr id="3" name="Picture 2" descr="IM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6930" t="4063" r="67720" b="8578"/>
        <a:stretch>
          <a:fillRect/>
        </a:stretch>
      </xdr:blipFill>
      <xdr:spPr>
        <a:xfrm>
          <a:off x="2114550" y="1166813"/>
          <a:ext cx="615950" cy="269875"/>
        </a:xfrm>
        <a:prstGeom prst="rect">
          <a:avLst/>
        </a:prstGeom>
      </xdr:spPr>
    </xdr:pic>
    <xdr:clientData/>
  </xdr:twoCellAnchor>
  <xdr:twoCellAnchor editAs="oneCell">
    <xdr:from>
      <xdr:col>4</xdr:col>
      <xdr:colOff>109538</xdr:colOff>
      <xdr:row>4</xdr:row>
      <xdr:rowOff>38100</xdr:rowOff>
    </xdr:from>
    <xdr:to>
      <xdr:col>4</xdr:col>
      <xdr:colOff>681038</xdr:colOff>
      <xdr:row>4</xdr:row>
      <xdr:rowOff>238125</xdr:rowOff>
    </xdr:to>
    <xdr:pic>
      <xdr:nvPicPr>
        <xdr:cNvPr id="4" name="Picture 3" descr="IM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33409" t="14221" r="51467" b="4514"/>
        <a:stretch>
          <a:fillRect/>
        </a:stretch>
      </xdr:blipFill>
      <xdr:spPr>
        <a:xfrm>
          <a:off x="2840038" y="1204913"/>
          <a:ext cx="571500" cy="2000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4</xdr:row>
      <xdr:rowOff>31751</xdr:rowOff>
    </xdr:from>
    <xdr:to>
      <xdr:col>5</xdr:col>
      <xdr:colOff>647700</xdr:colOff>
      <xdr:row>4</xdr:row>
      <xdr:rowOff>279401</xdr:rowOff>
    </xdr:to>
    <xdr:pic>
      <xdr:nvPicPr>
        <xdr:cNvPr id="5" name="Picture 4" descr="IM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0564" t="6095" r="34537" b="4514"/>
        <a:stretch>
          <a:fillRect/>
        </a:stretch>
      </xdr:blipFill>
      <xdr:spPr>
        <a:xfrm>
          <a:off x="3508375" y="1198564"/>
          <a:ext cx="552450" cy="247650"/>
        </a:xfrm>
        <a:prstGeom prst="rect">
          <a:avLst/>
        </a:prstGeom>
      </xdr:spPr>
    </xdr:pic>
    <xdr:clientData/>
  </xdr:twoCellAnchor>
  <xdr:twoCellAnchor editAs="oneCell">
    <xdr:from>
      <xdr:col>6</xdr:col>
      <xdr:colOff>109537</xdr:colOff>
      <xdr:row>4</xdr:row>
      <xdr:rowOff>47624</xdr:rowOff>
    </xdr:from>
    <xdr:to>
      <xdr:col>6</xdr:col>
      <xdr:colOff>687387</xdr:colOff>
      <xdr:row>4</xdr:row>
      <xdr:rowOff>277811</xdr:rowOff>
    </xdr:to>
    <xdr:pic>
      <xdr:nvPicPr>
        <xdr:cNvPr id="6" name="Picture 5" descr="IM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817" t="20316" r="18736" b="5531"/>
        <a:stretch>
          <a:fillRect/>
        </a:stretch>
      </xdr:blipFill>
      <xdr:spPr>
        <a:xfrm>
          <a:off x="4205287" y="1214437"/>
          <a:ext cx="577850" cy="230187"/>
        </a:xfrm>
        <a:prstGeom prst="rect">
          <a:avLst/>
        </a:prstGeom>
      </xdr:spPr>
    </xdr:pic>
    <xdr:clientData/>
  </xdr:twoCellAnchor>
  <xdr:twoCellAnchor editAs="oneCell">
    <xdr:from>
      <xdr:col>7</xdr:col>
      <xdr:colOff>90488</xdr:colOff>
      <xdr:row>4</xdr:row>
      <xdr:rowOff>9525</xdr:rowOff>
    </xdr:from>
    <xdr:to>
      <xdr:col>7</xdr:col>
      <xdr:colOff>682626</xdr:colOff>
      <xdr:row>4</xdr:row>
      <xdr:rowOff>238125</xdr:rowOff>
    </xdr:to>
    <xdr:pic>
      <xdr:nvPicPr>
        <xdr:cNvPr id="7" name="Picture 6" descr="IM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3296" t="14221" r="1241" b="6546"/>
        <a:stretch>
          <a:fillRect/>
        </a:stretch>
      </xdr:blipFill>
      <xdr:spPr>
        <a:xfrm>
          <a:off x="4868863" y="1176338"/>
          <a:ext cx="592138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>
      <selection activeCell="A2" sqref="A2"/>
    </sheetView>
  </sheetViews>
  <sheetFormatPr defaultColWidth="8.75" defaultRowHeight="14.25"/>
  <cols>
    <col min="1" max="1" width="5.75" style="70" customWidth="1"/>
    <col min="2" max="2" width="3.625" style="70" customWidth="1"/>
    <col min="3" max="3" width="14" style="61" customWidth="1"/>
    <col min="4" max="22" width="5.5" style="70" customWidth="1"/>
    <col min="23" max="16384" width="8.75" style="70"/>
  </cols>
  <sheetData>
    <row r="1" spans="1:24" s="62" customFormat="1" ht="15">
      <c r="A1" s="60" t="s">
        <v>59</v>
      </c>
      <c r="D1" s="62">
        <v>1</v>
      </c>
      <c r="E1" s="62">
        <v>2</v>
      </c>
      <c r="F1" s="62">
        <v>3</v>
      </c>
      <c r="G1" s="62">
        <v>4</v>
      </c>
      <c r="H1" s="62">
        <v>5</v>
      </c>
      <c r="I1" s="62">
        <v>6</v>
      </c>
      <c r="J1" s="62">
        <v>7</v>
      </c>
      <c r="K1" s="62">
        <v>8</v>
      </c>
      <c r="L1" s="62">
        <v>9</v>
      </c>
      <c r="M1" s="62">
        <v>10</v>
      </c>
      <c r="N1" s="62">
        <v>11</v>
      </c>
      <c r="O1" s="62">
        <v>12</v>
      </c>
      <c r="P1" s="62">
        <v>13</v>
      </c>
      <c r="Q1" s="62">
        <v>14</v>
      </c>
      <c r="S1" s="62">
        <v>15</v>
      </c>
      <c r="T1" s="62">
        <v>16</v>
      </c>
      <c r="U1" s="62">
        <v>17</v>
      </c>
      <c r="V1" s="62">
        <v>18</v>
      </c>
    </row>
    <row r="2" spans="1:24" s="64" customFormat="1" ht="78.75" customHeight="1">
      <c r="A2" s="123" t="s">
        <v>103</v>
      </c>
      <c r="B2" s="205" t="s">
        <v>237</v>
      </c>
      <c r="C2" s="201" t="s">
        <v>235</v>
      </c>
      <c r="D2" s="56" t="s">
        <v>60</v>
      </c>
      <c r="E2" s="56" t="s">
        <v>61</v>
      </c>
      <c r="F2" s="56" t="s">
        <v>290</v>
      </c>
      <c r="G2" s="56" t="s">
        <v>80</v>
      </c>
      <c r="H2" s="56" t="s">
        <v>63</v>
      </c>
      <c r="I2" s="56" t="s">
        <v>86</v>
      </c>
      <c r="J2" s="56" t="s">
        <v>64</v>
      </c>
      <c r="K2" s="56" t="s">
        <v>65</v>
      </c>
      <c r="L2" s="56" t="s">
        <v>66</v>
      </c>
      <c r="M2" s="56" t="s">
        <v>67</v>
      </c>
      <c r="N2" s="56" t="s">
        <v>81</v>
      </c>
      <c r="O2" s="56" t="s">
        <v>82</v>
      </c>
      <c r="P2" s="56" t="s">
        <v>101</v>
      </c>
      <c r="Q2" s="56" t="s">
        <v>102</v>
      </c>
      <c r="R2" s="56" t="s">
        <v>303</v>
      </c>
      <c r="S2" s="56" t="s">
        <v>83</v>
      </c>
      <c r="T2" s="56" t="s">
        <v>84</v>
      </c>
      <c r="U2" s="56" t="s">
        <v>85</v>
      </c>
      <c r="V2" s="63" t="s">
        <v>100</v>
      </c>
    </row>
    <row r="3" spans="1:24" s="68" customFormat="1" ht="13.5" customHeight="1">
      <c r="A3" s="204" t="s">
        <v>103</v>
      </c>
      <c r="B3" s="67" t="s">
        <v>234</v>
      </c>
      <c r="C3" s="202" t="s">
        <v>233</v>
      </c>
      <c r="D3" s="65" t="s">
        <v>75</v>
      </c>
      <c r="E3" s="65" t="s">
        <v>76</v>
      </c>
      <c r="F3" s="65" t="s">
        <v>299</v>
      </c>
      <c r="G3" s="65" t="s">
        <v>87</v>
      </c>
      <c r="H3" s="65" t="s">
        <v>89</v>
      </c>
      <c r="I3" s="65" t="s">
        <v>88</v>
      </c>
      <c r="J3" s="66" t="s">
        <v>90</v>
      </c>
      <c r="K3" s="65" t="s">
        <v>77</v>
      </c>
      <c r="L3" s="65" t="s">
        <v>91</v>
      </c>
      <c r="M3" s="67" t="s">
        <v>92</v>
      </c>
      <c r="N3" s="65" t="s">
        <v>93</v>
      </c>
      <c r="O3" s="65" t="s">
        <v>94</v>
      </c>
      <c r="P3" s="65" t="s">
        <v>95</v>
      </c>
      <c r="Q3" s="65" t="s">
        <v>96</v>
      </c>
      <c r="R3" s="65"/>
      <c r="S3" s="65" t="s">
        <v>97</v>
      </c>
      <c r="T3" s="65" t="s">
        <v>99</v>
      </c>
      <c r="U3" s="67" t="s">
        <v>98</v>
      </c>
      <c r="V3" s="67">
        <v>39</v>
      </c>
      <c r="W3" s="203" t="s">
        <v>236</v>
      </c>
    </row>
    <row r="4" spans="1:24" s="69" customFormat="1" ht="24" customHeight="1">
      <c r="A4" s="124">
        <v>40179</v>
      </c>
      <c r="B4" s="206">
        <v>0</v>
      </c>
      <c r="C4" s="118" t="s">
        <v>292</v>
      </c>
      <c r="D4" s="209">
        <v>0</v>
      </c>
      <c r="E4" s="209">
        <v>0</v>
      </c>
      <c r="F4" s="209">
        <v>0</v>
      </c>
      <c r="G4" s="209">
        <v>0</v>
      </c>
      <c r="H4" s="209">
        <v>0</v>
      </c>
      <c r="I4" s="209">
        <v>0</v>
      </c>
      <c r="J4" s="209">
        <v>0</v>
      </c>
      <c r="K4" s="209">
        <v>0</v>
      </c>
      <c r="L4" s="209">
        <v>0</v>
      </c>
      <c r="M4" s="209">
        <v>0</v>
      </c>
      <c r="N4" s="209">
        <v>0</v>
      </c>
      <c r="O4" s="209">
        <v>0</v>
      </c>
      <c r="P4" s="209">
        <v>0</v>
      </c>
      <c r="Q4" s="209">
        <v>0</v>
      </c>
      <c r="R4" s="209">
        <v>0</v>
      </c>
      <c r="S4" s="209">
        <v>0</v>
      </c>
      <c r="T4" s="209">
        <v>0</v>
      </c>
      <c r="U4" s="209">
        <v>0</v>
      </c>
      <c r="V4" s="209">
        <v>0</v>
      </c>
    </row>
    <row r="5" spans="1:24" s="69" customFormat="1" ht="24" customHeight="1">
      <c r="A5" s="124">
        <v>40180</v>
      </c>
      <c r="B5" s="125">
        <v>0</v>
      </c>
      <c r="C5" s="118" t="s">
        <v>184</v>
      </c>
      <c r="D5" s="210">
        <v>0</v>
      </c>
      <c r="E5" s="210">
        <v>0</v>
      </c>
      <c r="F5" s="210">
        <v>0</v>
      </c>
      <c r="G5" s="210">
        <v>0</v>
      </c>
      <c r="H5" s="210">
        <v>0</v>
      </c>
      <c r="I5" s="210">
        <v>0</v>
      </c>
      <c r="J5" s="210">
        <v>0</v>
      </c>
      <c r="K5" s="210">
        <v>0</v>
      </c>
      <c r="L5" s="210">
        <v>0</v>
      </c>
      <c r="M5" s="210">
        <v>0</v>
      </c>
      <c r="N5" s="210">
        <v>0</v>
      </c>
      <c r="O5" s="210">
        <v>0</v>
      </c>
      <c r="P5" s="210">
        <v>0</v>
      </c>
      <c r="Q5" s="210">
        <v>0</v>
      </c>
      <c r="R5" s="210">
        <v>0</v>
      </c>
      <c r="S5" s="210">
        <v>0</v>
      </c>
      <c r="T5" s="210">
        <v>0</v>
      </c>
      <c r="U5" s="210">
        <v>0</v>
      </c>
      <c r="V5" s="210">
        <v>0</v>
      </c>
    </row>
    <row r="6" spans="1:24" s="69" customFormat="1" ht="24" customHeight="1">
      <c r="A6" s="124">
        <v>40181</v>
      </c>
      <c r="B6" s="125">
        <v>0</v>
      </c>
      <c r="C6" s="118" t="s">
        <v>185</v>
      </c>
      <c r="D6" s="211">
        <v>0</v>
      </c>
      <c r="E6" s="211">
        <v>0</v>
      </c>
      <c r="F6" s="211">
        <v>0</v>
      </c>
      <c r="G6" s="211">
        <v>0</v>
      </c>
      <c r="H6" s="211">
        <v>0</v>
      </c>
      <c r="I6" s="211">
        <v>0</v>
      </c>
      <c r="J6" s="211">
        <v>0</v>
      </c>
      <c r="K6" s="211">
        <v>0</v>
      </c>
      <c r="L6" s="211">
        <v>0</v>
      </c>
      <c r="M6" s="211">
        <v>0</v>
      </c>
      <c r="N6" s="211">
        <v>0</v>
      </c>
      <c r="O6" s="211">
        <v>0</v>
      </c>
      <c r="P6" s="211">
        <v>0</v>
      </c>
      <c r="Q6" s="211">
        <v>0</v>
      </c>
      <c r="R6" s="211">
        <v>0</v>
      </c>
      <c r="S6" s="211">
        <v>0</v>
      </c>
      <c r="T6" s="211">
        <v>0</v>
      </c>
      <c r="U6" s="211">
        <v>0</v>
      </c>
      <c r="V6" s="211">
        <v>0</v>
      </c>
    </row>
    <row r="7" spans="1:24" s="69" customFormat="1" ht="24" customHeight="1">
      <c r="A7" s="124">
        <v>40182</v>
      </c>
      <c r="B7" s="125">
        <v>0</v>
      </c>
      <c r="C7" s="118" t="s">
        <v>186</v>
      </c>
      <c r="D7" s="210">
        <v>0</v>
      </c>
      <c r="E7" s="210">
        <v>0</v>
      </c>
      <c r="F7" s="210">
        <v>0</v>
      </c>
      <c r="G7" s="210">
        <v>0</v>
      </c>
      <c r="H7" s="210">
        <v>0</v>
      </c>
      <c r="I7" s="210">
        <v>0</v>
      </c>
      <c r="J7" s="210">
        <v>0</v>
      </c>
      <c r="K7" s="210">
        <v>0</v>
      </c>
      <c r="L7" s="210">
        <v>0</v>
      </c>
      <c r="M7" s="210">
        <v>0</v>
      </c>
      <c r="N7" s="210">
        <v>0</v>
      </c>
      <c r="O7" s="210">
        <v>0</v>
      </c>
      <c r="P7" s="210">
        <v>0</v>
      </c>
      <c r="Q7" s="210">
        <v>0</v>
      </c>
      <c r="R7" s="210">
        <v>0</v>
      </c>
      <c r="S7" s="210">
        <v>0</v>
      </c>
      <c r="T7" s="210">
        <v>0</v>
      </c>
      <c r="U7" s="210">
        <v>0</v>
      </c>
      <c r="V7" s="210">
        <v>0</v>
      </c>
    </row>
    <row r="8" spans="1:24" s="69" customFormat="1" ht="24" customHeight="1">
      <c r="A8" s="124">
        <v>40183</v>
      </c>
      <c r="B8" s="125">
        <v>0</v>
      </c>
      <c r="C8" s="118" t="s">
        <v>187</v>
      </c>
      <c r="D8" s="209">
        <v>0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  <c r="O8" s="209">
        <v>0</v>
      </c>
      <c r="P8" s="209">
        <v>0</v>
      </c>
      <c r="Q8" s="209">
        <v>0</v>
      </c>
      <c r="R8" s="209">
        <v>0</v>
      </c>
      <c r="S8" s="209">
        <v>0</v>
      </c>
      <c r="T8" s="209">
        <v>0</v>
      </c>
      <c r="U8" s="209">
        <v>0</v>
      </c>
      <c r="V8" s="209">
        <v>0</v>
      </c>
    </row>
    <row r="9" spans="1:24" s="69" customFormat="1" ht="24" customHeight="1">
      <c r="A9" s="124">
        <v>40184</v>
      </c>
      <c r="B9" s="125">
        <v>0</v>
      </c>
      <c r="C9" s="118" t="s">
        <v>188</v>
      </c>
      <c r="D9" s="210">
        <v>0</v>
      </c>
      <c r="E9" s="210">
        <v>0</v>
      </c>
      <c r="F9" s="210">
        <v>0</v>
      </c>
      <c r="G9" s="210">
        <v>0</v>
      </c>
      <c r="H9" s="210">
        <v>0</v>
      </c>
      <c r="I9" s="210">
        <v>0</v>
      </c>
      <c r="J9" s="210">
        <v>0</v>
      </c>
      <c r="K9" s="210">
        <v>0</v>
      </c>
      <c r="L9" s="210">
        <v>0</v>
      </c>
      <c r="M9" s="210">
        <v>0</v>
      </c>
      <c r="N9" s="210">
        <v>0</v>
      </c>
      <c r="O9" s="210">
        <v>0</v>
      </c>
      <c r="P9" s="210">
        <v>0</v>
      </c>
      <c r="Q9" s="210">
        <v>0</v>
      </c>
      <c r="R9" s="210">
        <v>0</v>
      </c>
      <c r="S9" s="210">
        <v>0</v>
      </c>
      <c r="T9" s="210">
        <v>0</v>
      </c>
      <c r="U9" s="210">
        <v>0</v>
      </c>
      <c r="V9" s="210">
        <v>0</v>
      </c>
    </row>
    <row r="10" spans="1:24" s="69" customFormat="1" ht="24" customHeight="1">
      <c r="A10" s="124">
        <v>40185</v>
      </c>
      <c r="B10" s="125">
        <v>0</v>
      </c>
      <c r="C10" s="118" t="s">
        <v>189</v>
      </c>
      <c r="D10" s="209">
        <v>0</v>
      </c>
      <c r="E10" s="209">
        <v>0</v>
      </c>
      <c r="F10" s="209">
        <v>0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0</v>
      </c>
      <c r="M10" s="209">
        <v>0</v>
      </c>
      <c r="N10" s="209">
        <v>0</v>
      </c>
      <c r="O10" s="209">
        <v>0</v>
      </c>
      <c r="P10" s="209">
        <v>0</v>
      </c>
      <c r="Q10" s="209">
        <v>0</v>
      </c>
      <c r="R10" s="209">
        <v>0</v>
      </c>
      <c r="S10" s="209">
        <v>0</v>
      </c>
      <c r="T10" s="209">
        <v>0</v>
      </c>
      <c r="U10" s="209">
        <v>0</v>
      </c>
      <c r="V10" s="209">
        <v>0</v>
      </c>
    </row>
    <row r="11" spans="1:24" s="69" customFormat="1" ht="24" customHeight="1">
      <c r="A11" s="124">
        <v>40186</v>
      </c>
      <c r="B11" s="125">
        <v>0</v>
      </c>
      <c r="C11" s="118" t="s">
        <v>190</v>
      </c>
      <c r="D11" s="210">
        <v>0</v>
      </c>
      <c r="E11" s="210">
        <v>0</v>
      </c>
      <c r="F11" s="210">
        <v>0</v>
      </c>
      <c r="G11" s="210">
        <v>0</v>
      </c>
      <c r="H11" s="210">
        <v>0</v>
      </c>
      <c r="I11" s="210">
        <v>0</v>
      </c>
      <c r="J11" s="210">
        <v>0</v>
      </c>
      <c r="K11" s="210">
        <v>0</v>
      </c>
      <c r="L11" s="210">
        <v>0</v>
      </c>
      <c r="M11" s="210">
        <v>0</v>
      </c>
      <c r="N11" s="210">
        <v>0</v>
      </c>
      <c r="O11" s="210">
        <v>0</v>
      </c>
      <c r="P11" s="210">
        <v>0</v>
      </c>
      <c r="Q11" s="210">
        <v>0</v>
      </c>
      <c r="R11" s="210">
        <v>0</v>
      </c>
      <c r="S11" s="210">
        <v>0</v>
      </c>
      <c r="T11" s="210">
        <v>0</v>
      </c>
      <c r="U11" s="210">
        <v>0</v>
      </c>
      <c r="V11" s="210">
        <v>0</v>
      </c>
    </row>
    <row r="12" spans="1:24" s="69" customFormat="1" ht="24" customHeight="1">
      <c r="A12" s="124">
        <v>40187</v>
      </c>
      <c r="B12" s="125">
        <v>0</v>
      </c>
      <c r="C12" s="118" t="s">
        <v>191</v>
      </c>
      <c r="D12" s="209">
        <v>0</v>
      </c>
      <c r="E12" s="209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0</v>
      </c>
      <c r="K12" s="209">
        <v>0</v>
      </c>
      <c r="L12" s="209">
        <v>0</v>
      </c>
      <c r="M12" s="209">
        <v>0</v>
      </c>
      <c r="N12" s="209">
        <v>0</v>
      </c>
      <c r="O12" s="209">
        <v>0</v>
      </c>
      <c r="P12" s="209">
        <v>0</v>
      </c>
      <c r="Q12" s="209">
        <v>0</v>
      </c>
      <c r="R12" s="209">
        <v>0</v>
      </c>
      <c r="S12" s="209">
        <v>0</v>
      </c>
      <c r="T12" s="209">
        <v>0</v>
      </c>
      <c r="U12" s="209">
        <v>0</v>
      </c>
      <c r="V12" s="209">
        <v>0</v>
      </c>
    </row>
    <row r="13" spans="1:24" s="69" customFormat="1" ht="24" customHeight="1">
      <c r="A13" s="124">
        <v>40188</v>
      </c>
      <c r="B13" s="125">
        <v>0</v>
      </c>
      <c r="C13" s="118" t="s">
        <v>192</v>
      </c>
      <c r="D13" s="210">
        <v>0</v>
      </c>
      <c r="E13" s="210">
        <v>0</v>
      </c>
      <c r="F13" s="210">
        <v>0</v>
      </c>
      <c r="G13" s="210">
        <v>0</v>
      </c>
      <c r="H13" s="210">
        <v>0</v>
      </c>
      <c r="I13" s="210">
        <v>0</v>
      </c>
      <c r="J13" s="210">
        <v>0</v>
      </c>
      <c r="K13" s="210">
        <v>0</v>
      </c>
      <c r="L13" s="210">
        <v>0</v>
      </c>
      <c r="M13" s="210">
        <v>0</v>
      </c>
      <c r="N13" s="210">
        <v>0</v>
      </c>
      <c r="O13" s="210">
        <v>0</v>
      </c>
      <c r="P13" s="210">
        <v>0</v>
      </c>
      <c r="Q13" s="210">
        <v>0</v>
      </c>
      <c r="R13" s="210">
        <v>0</v>
      </c>
      <c r="S13" s="210">
        <v>0</v>
      </c>
      <c r="T13" s="210">
        <v>0</v>
      </c>
      <c r="U13" s="210">
        <v>0</v>
      </c>
      <c r="V13" s="210">
        <v>0</v>
      </c>
      <c r="X13" s="69" t="s">
        <v>23</v>
      </c>
    </row>
    <row r="14" spans="1:24" s="69" customFormat="1" ht="24" customHeight="1">
      <c r="A14" s="124">
        <v>40189</v>
      </c>
      <c r="B14" s="125">
        <v>0</v>
      </c>
      <c r="C14" s="118" t="s">
        <v>193</v>
      </c>
      <c r="D14" s="209">
        <v>0</v>
      </c>
      <c r="E14" s="209">
        <v>0</v>
      </c>
      <c r="F14" s="209">
        <v>0</v>
      </c>
      <c r="G14" s="209">
        <v>0</v>
      </c>
      <c r="H14" s="209">
        <v>0</v>
      </c>
      <c r="I14" s="209">
        <v>0</v>
      </c>
      <c r="J14" s="209">
        <v>0</v>
      </c>
      <c r="K14" s="209">
        <v>0</v>
      </c>
      <c r="L14" s="209">
        <v>0</v>
      </c>
      <c r="M14" s="209">
        <v>0</v>
      </c>
      <c r="N14" s="209">
        <v>0</v>
      </c>
      <c r="O14" s="209">
        <v>0</v>
      </c>
      <c r="P14" s="209">
        <v>0</v>
      </c>
      <c r="Q14" s="209">
        <v>0</v>
      </c>
      <c r="R14" s="209">
        <v>0</v>
      </c>
      <c r="S14" s="209">
        <v>0</v>
      </c>
      <c r="T14" s="209">
        <v>0</v>
      </c>
      <c r="U14" s="209">
        <v>0</v>
      </c>
      <c r="V14" s="209">
        <v>0</v>
      </c>
    </row>
    <row r="15" spans="1:24" s="69" customFormat="1" ht="24" customHeight="1">
      <c r="A15" s="124">
        <v>40190</v>
      </c>
      <c r="B15" s="125">
        <v>0</v>
      </c>
      <c r="C15" s="118" t="s">
        <v>194</v>
      </c>
      <c r="D15" s="210">
        <v>0</v>
      </c>
      <c r="E15" s="210">
        <v>0</v>
      </c>
      <c r="F15" s="210">
        <v>0</v>
      </c>
      <c r="G15" s="210">
        <v>0</v>
      </c>
      <c r="H15" s="210">
        <v>0</v>
      </c>
      <c r="I15" s="210">
        <v>0</v>
      </c>
      <c r="J15" s="210">
        <v>0</v>
      </c>
      <c r="K15" s="210">
        <v>0</v>
      </c>
      <c r="L15" s="210">
        <v>0</v>
      </c>
      <c r="M15" s="210">
        <v>0</v>
      </c>
      <c r="N15" s="210">
        <v>0</v>
      </c>
      <c r="O15" s="210">
        <v>0</v>
      </c>
      <c r="P15" s="210">
        <v>0</v>
      </c>
      <c r="Q15" s="210">
        <v>0</v>
      </c>
      <c r="R15" s="210">
        <v>0</v>
      </c>
      <c r="S15" s="210">
        <v>0</v>
      </c>
      <c r="T15" s="210">
        <v>0</v>
      </c>
      <c r="U15" s="210">
        <v>0</v>
      </c>
      <c r="V15" s="210">
        <v>0</v>
      </c>
    </row>
    <row r="16" spans="1:24" s="69" customFormat="1" ht="24" customHeight="1">
      <c r="A16" s="124">
        <v>40191</v>
      </c>
      <c r="B16" s="125">
        <v>0</v>
      </c>
      <c r="C16" s="118" t="s">
        <v>195</v>
      </c>
      <c r="D16" s="209">
        <v>0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09">
        <v>0</v>
      </c>
      <c r="P16" s="209">
        <v>0</v>
      </c>
      <c r="Q16" s="209">
        <v>0</v>
      </c>
      <c r="R16" s="209">
        <v>0</v>
      </c>
      <c r="S16" s="209">
        <v>0</v>
      </c>
      <c r="T16" s="209">
        <v>0</v>
      </c>
      <c r="U16" s="209">
        <v>0</v>
      </c>
      <c r="V16" s="209">
        <v>0</v>
      </c>
    </row>
    <row r="17" spans="1:22" s="69" customFormat="1" ht="24" customHeight="1">
      <c r="A17" s="124">
        <v>40192</v>
      </c>
      <c r="B17" s="125">
        <v>0</v>
      </c>
      <c r="C17" s="118" t="s">
        <v>196</v>
      </c>
      <c r="D17" s="210">
        <v>0</v>
      </c>
      <c r="E17" s="210">
        <v>0</v>
      </c>
      <c r="F17" s="210">
        <v>0</v>
      </c>
      <c r="G17" s="210">
        <v>0</v>
      </c>
      <c r="H17" s="210">
        <v>0</v>
      </c>
      <c r="I17" s="210">
        <v>0</v>
      </c>
      <c r="J17" s="210">
        <v>0</v>
      </c>
      <c r="K17" s="210">
        <v>0</v>
      </c>
      <c r="L17" s="210">
        <v>0</v>
      </c>
      <c r="M17" s="210">
        <v>0</v>
      </c>
      <c r="N17" s="210">
        <v>0</v>
      </c>
      <c r="O17" s="210">
        <v>0</v>
      </c>
      <c r="P17" s="210">
        <v>0</v>
      </c>
      <c r="Q17" s="210">
        <v>0</v>
      </c>
      <c r="R17" s="210">
        <v>0</v>
      </c>
      <c r="S17" s="210">
        <v>0</v>
      </c>
      <c r="T17" s="210">
        <v>0</v>
      </c>
      <c r="U17" s="210">
        <v>0</v>
      </c>
      <c r="V17" s="210">
        <v>0</v>
      </c>
    </row>
    <row r="18" spans="1:22" s="69" customFormat="1" ht="24" customHeight="1">
      <c r="A18" s="124">
        <v>40193</v>
      </c>
      <c r="B18" s="125">
        <v>0</v>
      </c>
      <c r="C18" s="118" t="s">
        <v>197</v>
      </c>
      <c r="D18" s="209">
        <v>0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209">
        <v>0</v>
      </c>
      <c r="P18" s="209">
        <v>0</v>
      </c>
      <c r="Q18" s="209">
        <v>0</v>
      </c>
      <c r="R18" s="209">
        <v>0</v>
      </c>
      <c r="S18" s="209">
        <v>0</v>
      </c>
      <c r="T18" s="209">
        <v>0</v>
      </c>
      <c r="U18" s="209">
        <v>0</v>
      </c>
      <c r="V18" s="209">
        <v>0</v>
      </c>
    </row>
    <row r="19" spans="1:22" s="69" customFormat="1" ht="24" customHeight="1">
      <c r="A19" s="124">
        <v>40194</v>
      </c>
      <c r="B19" s="125">
        <v>0</v>
      </c>
      <c r="C19" s="118" t="s">
        <v>198</v>
      </c>
      <c r="D19" s="210">
        <v>0</v>
      </c>
      <c r="E19" s="210">
        <v>0</v>
      </c>
      <c r="F19" s="210">
        <v>0</v>
      </c>
      <c r="G19" s="210">
        <v>0</v>
      </c>
      <c r="H19" s="210">
        <v>0</v>
      </c>
      <c r="I19" s="210">
        <v>0</v>
      </c>
      <c r="J19" s="210">
        <v>0</v>
      </c>
      <c r="K19" s="210">
        <v>0</v>
      </c>
      <c r="L19" s="210">
        <v>0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v>0</v>
      </c>
      <c r="S19" s="210">
        <v>0</v>
      </c>
      <c r="T19" s="210">
        <v>0</v>
      </c>
      <c r="U19" s="210">
        <v>0</v>
      </c>
      <c r="V19" s="210">
        <v>0</v>
      </c>
    </row>
    <row r="20" spans="1:22" s="69" customFormat="1" ht="24" customHeight="1">
      <c r="A20" s="124">
        <v>40195</v>
      </c>
      <c r="B20" s="125">
        <v>0</v>
      </c>
      <c r="C20" s="118" t="s">
        <v>199</v>
      </c>
      <c r="D20" s="209">
        <v>0</v>
      </c>
      <c r="E20" s="209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209">
        <v>0</v>
      </c>
      <c r="O20" s="209">
        <v>0</v>
      </c>
      <c r="P20" s="209">
        <v>0</v>
      </c>
      <c r="Q20" s="209">
        <v>0</v>
      </c>
      <c r="R20" s="209">
        <v>0</v>
      </c>
      <c r="S20" s="209">
        <v>0</v>
      </c>
      <c r="T20" s="209">
        <v>0</v>
      </c>
      <c r="U20" s="209">
        <v>0</v>
      </c>
      <c r="V20" s="209">
        <v>0</v>
      </c>
    </row>
    <row r="21" spans="1:22" s="69" customFormat="1" ht="24" customHeight="1">
      <c r="A21" s="124">
        <v>40196</v>
      </c>
      <c r="B21" s="125">
        <v>0</v>
      </c>
      <c r="C21" s="118" t="s">
        <v>200</v>
      </c>
      <c r="D21" s="210">
        <v>0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  <c r="J21" s="210">
        <v>0</v>
      </c>
      <c r="K21" s="210">
        <v>0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0">
        <v>0</v>
      </c>
      <c r="S21" s="210">
        <v>0</v>
      </c>
      <c r="T21" s="210">
        <v>0</v>
      </c>
      <c r="U21" s="210">
        <v>0</v>
      </c>
      <c r="V21" s="210">
        <v>0</v>
      </c>
    </row>
    <row r="22" spans="1:22" s="69" customFormat="1" ht="24" customHeight="1">
      <c r="A22" s="124">
        <v>40197</v>
      </c>
      <c r="B22" s="125">
        <v>0</v>
      </c>
      <c r="C22" s="118" t="s">
        <v>201</v>
      </c>
      <c r="D22" s="209">
        <v>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  <c r="M22" s="209">
        <v>0</v>
      </c>
      <c r="N22" s="209">
        <v>0</v>
      </c>
      <c r="O22" s="209">
        <v>0</v>
      </c>
      <c r="P22" s="209">
        <v>0</v>
      </c>
      <c r="Q22" s="209">
        <v>0</v>
      </c>
      <c r="R22" s="209">
        <v>0</v>
      </c>
      <c r="S22" s="209">
        <v>0</v>
      </c>
      <c r="T22" s="209">
        <v>0</v>
      </c>
      <c r="U22" s="209">
        <v>0</v>
      </c>
      <c r="V22" s="209">
        <v>0</v>
      </c>
    </row>
    <row r="23" spans="1:22" s="69" customFormat="1" ht="24" customHeight="1">
      <c r="A23" s="124">
        <v>40198</v>
      </c>
      <c r="B23" s="125">
        <v>0</v>
      </c>
      <c r="C23" s="118" t="s">
        <v>202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0</v>
      </c>
      <c r="S23" s="210">
        <v>0</v>
      </c>
      <c r="T23" s="210">
        <v>0</v>
      </c>
      <c r="U23" s="210">
        <v>0</v>
      </c>
      <c r="V23" s="210">
        <v>0</v>
      </c>
    </row>
    <row r="26" spans="1:22">
      <c r="O26" s="70" t="s">
        <v>23</v>
      </c>
    </row>
  </sheetData>
  <sortState ref="A4:U23">
    <sortCondition ref="C4:C23"/>
  </sortState>
  <pageMargins left="0.2" right="0.2" top="0.3" bottom="0.2" header="0.3" footer="0.3"/>
  <pageSetup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workbookViewId="0"/>
  </sheetViews>
  <sheetFormatPr defaultColWidth="8.75" defaultRowHeight="14.25"/>
  <cols>
    <col min="1" max="1" width="5.875" customWidth="1"/>
    <col min="2" max="2" width="5.375" customWidth="1"/>
    <col min="3" max="3" width="4.25" customWidth="1"/>
    <col min="4" max="4" width="16.875" customWidth="1"/>
    <col min="5" max="5" width="5.25" bestFit="1" customWidth="1"/>
    <col min="6" max="6" width="12.125" customWidth="1"/>
    <col min="7" max="7" width="5.25" bestFit="1" customWidth="1"/>
    <col min="8" max="8" width="18.875" customWidth="1"/>
    <col min="9" max="9" width="5.25" bestFit="1" customWidth="1"/>
    <col min="10" max="10" width="13.375" customWidth="1"/>
    <col min="11" max="11" width="109.625" bestFit="1" customWidth="1"/>
  </cols>
  <sheetData>
    <row r="1" spans="1:14">
      <c r="A1" s="9" t="s">
        <v>27</v>
      </c>
      <c r="B1" s="9"/>
      <c r="C1" s="9"/>
      <c r="D1" s="9"/>
      <c r="E1" s="9"/>
      <c r="F1" s="9"/>
      <c r="G1" s="9"/>
      <c r="H1" s="9"/>
      <c r="I1" s="9"/>
      <c r="J1" s="10" t="s">
        <v>29</v>
      </c>
      <c r="K1" s="121" t="s">
        <v>176</v>
      </c>
    </row>
    <row r="2" spans="1:14" ht="15" thickBot="1">
      <c r="A2" s="9" t="s">
        <v>65</v>
      </c>
      <c r="B2" s="31"/>
      <c r="C2" s="31"/>
      <c r="D2" s="31"/>
      <c r="E2" s="31"/>
      <c r="F2" s="31"/>
      <c r="G2" s="31"/>
      <c r="H2" s="31"/>
      <c r="I2" s="31"/>
      <c r="J2" s="12" t="s">
        <v>17</v>
      </c>
      <c r="K2" s="102" t="s">
        <v>155</v>
      </c>
    </row>
    <row r="3" spans="1:14" ht="15" thickBot="1">
      <c r="A3" s="13"/>
      <c r="B3" s="8" t="s">
        <v>169</v>
      </c>
      <c r="C3" s="14" t="s">
        <v>122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02" t="s">
        <v>156</v>
      </c>
    </row>
    <row r="4" spans="1:14" ht="67.5" customHeight="1" thickBot="1">
      <c r="A4" s="16" t="s">
        <v>23</v>
      </c>
      <c r="B4" s="17"/>
      <c r="C4" s="17"/>
      <c r="D4" s="54" t="s">
        <v>30</v>
      </c>
      <c r="E4" s="17"/>
      <c r="F4" s="54" t="s">
        <v>31</v>
      </c>
      <c r="G4" s="17"/>
      <c r="H4" s="54" t="s">
        <v>123</v>
      </c>
      <c r="I4" s="17"/>
      <c r="J4" s="54" t="s">
        <v>32</v>
      </c>
    </row>
    <row r="5" spans="1:14" s="142" customFormat="1" ht="8.25" customHeight="1">
      <c r="A5" s="138">
        <v>0</v>
      </c>
      <c r="B5" s="197"/>
      <c r="C5" s="153"/>
      <c r="D5" s="153"/>
      <c r="E5" s="153"/>
      <c r="F5" s="198"/>
      <c r="G5" s="154"/>
      <c r="H5" s="154"/>
      <c r="I5" s="154"/>
      <c r="J5" s="154"/>
    </row>
    <row r="6" spans="1:14" s="142" customFormat="1" ht="8.25" customHeight="1">
      <c r="A6" s="143">
        <v>1</v>
      </c>
      <c r="B6" s="155"/>
      <c r="C6" s="156"/>
      <c r="D6" s="157"/>
      <c r="E6" s="157"/>
      <c r="F6" s="157"/>
      <c r="G6" s="156"/>
      <c r="H6" s="158"/>
      <c r="I6" s="158"/>
      <c r="J6" s="158"/>
    </row>
    <row r="7" spans="1:14" s="142" customFormat="1" ht="8.25" customHeight="1">
      <c r="A7" s="143">
        <v>2</v>
      </c>
      <c r="B7" s="155"/>
      <c r="C7" s="158"/>
      <c r="D7" s="156"/>
      <c r="E7" s="195"/>
      <c r="F7" s="159"/>
      <c r="G7" s="159"/>
      <c r="H7" s="159"/>
      <c r="I7" s="158"/>
      <c r="J7" s="158"/>
    </row>
    <row r="8" spans="1:14" s="142" customFormat="1" ht="8.25" customHeight="1">
      <c r="A8" s="143">
        <v>3</v>
      </c>
      <c r="B8" s="155"/>
      <c r="C8" s="158"/>
      <c r="D8" s="158"/>
      <c r="E8" s="156"/>
      <c r="F8" s="160"/>
      <c r="G8" s="160"/>
      <c r="H8" s="160"/>
      <c r="I8" s="160"/>
      <c r="J8" s="158"/>
    </row>
    <row r="9" spans="1:14" s="142" customFormat="1" ht="8.25" customHeight="1">
      <c r="A9" s="143" t="s">
        <v>225</v>
      </c>
      <c r="B9" s="155"/>
      <c r="C9" s="158"/>
      <c r="D9" s="158"/>
      <c r="E9" s="158"/>
      <c r="F9" s="156"/>
      <c r="G9" s="161"/>
      <c r="H9" s="161"/>
      <c r="I9" s="161"/>
      <c r="J9" s="161"/>
    </row>
    <row r="10" spans="1:14" s="142" customFormat="1" ht="8.25" customHeight="1" thickBot="1">
      <c r="A10" s="143" t="s">
        <v>226</v>
      </c>
      <c r="B10" s="155"/>
      <c r="C10" s="158"/>
      <c r="D10" s="158"/>
      <c r="E10" s="158"/>
      <c r="F10" s="158"/>
      <c r="G10" s="158"/>
      <c r="H10" s="158"/>
      <c r="I10" s="187"/>
      <c r="J10" s="187"/>
    </row>
    <row r="11" spans="1:14" ht="24" customHeight="1">
      <c r="A11" s="168" t="s">
        <v>24</v>
      </c>
      <c r="B11" s="169" t="s">
        <v>103</v>
      </c>
      <c r="C11" s="170" t="s">
        <v>78</v>
      </c>
      <c r="D11" s="171" t="s">
        <v>74</v>
      </c>
      <c r="E11" s="308" t="s">
        <v>79</v>
      </c>
      <c r="F11" s="309"/>
      <c r="G11" s="309"/>
      <c r="H11" s="309"/>
      <c r="I11" s="309"/>
      <c r="J11" s="310"/>
      <c r="K11" t="s">
        <v>317</v>
      </c>
    </row>
    <row r="12" spans="1:14" ht="27" customHeight="1">
      <c r="A12" s="177">
        <f>+DATA!K4</f>
        <v>0</v>
      </c>
      <c r="B12" s="120">
        <f>+DATA!A4</f>
        <v>40179</v>
      </c>
      <c r="C12" s="127">
        <f>+DATA!B4</f>
        <v>0</v>
      </c>
      <c r="D12" s="132" t="str">
        <f>+DATA!C4</f>
        <v>Child A</v>
      </c>
      <c r="E12" s="320" t="str">
        <f>IF((A12&lt;0),"",IF(A12&lt;4,$K$1,IF(A12&lt;6,$K$2,IF(A12&lt;9,$K$3,$K$1))))</f>
        <v xml:space="preserve">0-3 Gives directions accompanied by gestures including when playing "Directions Transitions." </v>
      </c>
      <c r="F12" s="321"/>
      <c r="G12" s="321"/>
      <c r="H12" s="321"/>
      <c r="I12" s="321"/>
      <c r="J12" s="322"/>
      <c r="K12" t="s">
        <v>316</v>
      </c>
    </row>
    <row r="13" spans="1:14" ht="27" customHeight="1">
      <c r="A13" s="177">
        <f>+DATA!K5</f>
        <v>0</v>
      </c>
      <c r="B13" s="120">
        <f>+DATA!A5</f>
        <v>40180</v>
      </c>
      <c r="C13" s="127">
        <f>+DATA!B5</f>
        <v>0</v>
      </c>
      <c r="D13" s="132" t="str">
        <f>+DATA!C5</f>
        <v>Child B</v>
      </c>
      <c r="E13" s="320" t="str">
        <f t="shared" ref="E13:E31" si="0">IF((A13&lt;0),"",IF(A13&lt;4,$K$1,IF(A13&lt;6,$K$2,IF(A13&lt;9,$K$3,$K$1))))</f>
        <v xml:space="preserve">0-3 Gives directions accompanied by gestures including when playing "Directions Transitions." </v>
      </c>
      <c r="F13" s="321"/>
      <c r="G13" s="321"/>
      <c r="H13" s="321"/>
      <c r="I13" s="321"/>
      <c r="J13" s="322"/>
    </row>
    <row r="14" spans="1:14" ht="27" customHeight="1">
      <c r="A14" s="177">
        <f>+DATA!K6</f>
        <v>0</v>
      </c>
      <c r="B14" s="120">
        <f>+DATA!A6</f>
        <v>40181</v>
      </c>
      <c r="C14" s="127">
        <f>+DATA!B6</f>
        <v>0</v>
      </c>
      <c r="D14" s="132" t="str">
        <f>+DATA!C6</f>
        <v>Child C</v>
      </c>
      <c r="E14" s="320" t="str">
        <f t="shared" si="0"/>
        <v xml:space="preserve">0-3 Gives directions accompanied by gestures including when playing "Directions Transitions." </v>
      </c>
      <c r="F14" s="321"/>
      <c r="G14" s="321"/>
      <c r="H14" s="321"/>
      <c r="I14" s="321"/>
      <c r="J14" s="322"/>
    </row>
    <row r="15" spans="1:14" ht="27" customHeight="1">
      <c r="A15" s="177">
        <f>+DATA!K7</f>
        <v>0</v>
      </c>
      <c r="B15" s="120">
        <f>+DATA!A7</f>
        <v>40182</v>
      </c>
      <c r="C15" s="127">
        <f>+DATA!B7</f>
        <v>0</v>
      </c>
      <c r="D15" s="132" t="str">
        <f>+DATA!C7</f>
        <v>Child D</v>
      </c>
      <c r="E15" s="320" t="str">
        <f t="shared" si="0"/>
        <v xml:space="preserve">0-3 Gives directions accompanied by gestures including when playing "Directions Transitions." </v>
      </c>
      <c r="F15" s="321"/>
      <c r="G15" s="321"/>
      <c r="H15" s="321"/>
      <c r="I15" s="321"/>
      <c r="J15" s="322"/>
      <c r="K15" s="53"/>
      <c r="L15" s="53"/>
      <c r="M15" s="53"/>
      <c r="N15" s="53"/>
    </row>
    <row r="16" spans="1:14" ht="27" customHeight="1">
      <c r="A16" s="177">
        <f>+DATA!K8</f>
        <v>0</v>
      </c>
      <c r="B16" s="120">
        <f>+DATA!A8</f>
        <v>40183</v>
      </c>
      <c r="C16" s="127">
        <f>+DATA!B8</f>
        <v>0</v>
      </c>
      <c r="D16" s="132" t="str">
        <f>+DATA!C8</f>
        <v>Child E</v>
      </c>
      <c r="E16" s="320" t="str">
        <f t="shared" si="0"/>
        <v xml:space="preserve">0-3 Gives directions accompanied by gestures including when playing "Directions Transitions." </v>
      </c>
      <c r="F16" s="321"/>
      <c r="G16" s="321"/>
      <c r="H16" s="321"/>
      <c r="I16" s="321"/>
      <c r="J16" s="322"/>
      <c r="K16" s="53"/>
      <c r="L16" s="53"/>
      <c r="M16" s="53"/>
      <c r="N16" s="53"/>
    </row>
    <row r="17" spans="1:14" ht="27" customHeight="1">
      <c r="A17" s="177">
        <f>+DATA!K9</f>
        <v>0</v>
      </c>
      <c r="B17" s="120">
        <f>+DATA!A9</f>
        <v>40184</v>
      </c>
      <c r="C17" s="127">
        <f>+DATA!B9</f>
        <v>0</v>
      </c>
      <c r="D17" s="132" t="str">
        <f>+DATA!C9</f>
        <v>Child F</v>
      </c>
      <c r="E17" s="320" t="str">
        <f t="shared" si="0"/>
        <v xml:space="preserve">0-3 Gives directions accompanied by gestures including when playing "Directions Transitions." </v>
      </c>
      <c r="F17" s="321"/>
      <c r="G17" s="321"/>
      <c r="H17" s="321"/>
      <c r="I17" s="321"/>
      <c r="J17" s="322"/>
      <c r="K17" s="53"/>
      <c r="L17" s="53"/>
      <c r="M17" s="53"/>
      <c r="N17" s="53"/>
    </row>
    <row r="18" spans="1:14" ht="27" customHeight="1">
      <c r="A18" s="177">
        <f>+DATA!K10</f>
        <v>0</v>
      </c>
      <c r="B18" s="120">
        <f>+DATA!A10</f>
        <v>40185</v>
      </c>
      <c r="C18" s="127">
        <f>+DATA!B10</f>
        <v>0</v>
      </c>
      <c r="D18" s="132" t="str">
        <f>+DATA!C10</f>
        <v>Child G</v>
      </c>
      <c r="E18" s="320" t="str">
        <f t="shared" si="0"/>
        <v xml:space="preserve">0-3 Gives directions accompanied by gestures including when playing "Directions Transitions." </v>
      </c>
      <c r="F18" s="321"/>
      <c r="G18" s="321"/>
      <c r="H18" s="321"/>
      <c r="I18" s="321"/>
      <c r="J18" s="322"/>
      <c r="K18" s="53"/>
      <c r="L18" s="53"/>
      <c r="M18" s="53"/>
      <c r="N18" s="53"/>
    </row>
    <row r="19" spans="1:14" ht="27" customHeight="1">
      <c r="A19" s="177">
        <f>+DATA!K11</f>
        <v>0</v>
      </c>
      <c r="B19" s="120">
        <f>+DATA!A11</f>
        <v>40186</v>
      </c>
      <c r="C19" s="127">
        <f>+DATA!B11</f>
        <v>0</v>
      </c>
      <c r="D19" s="132" t="str">
        <f>+DATA!C11</f>
        <v>Child H</v>
      </c>
      <c r="E19" s="320" t="str">
        <f t="shared" si="0"/>
        <v xml:space="preserve">0-3 Gives directions accompanied by gestures including when playing "Directions Transitions." </v>
      </c>
      <c r="F19" s="321"/>
      <c r="G19" s="321"/>
      <c r="H19" s="321"/>
      <c r="I19" s="321"/>
      <c r="J19" s="322"/>
      <c r="K19" s="53"/>
      <c r="L19" s="53"/>
      <c r="M19" s="53"/>
      <c r="N19" s="53"/>
    </row>
    <row r="20" spans="1:14" ht="27" customHeight="1">
      <c r="A20" s="177">
        <f>+DATA!K12</f>
        <v>0</v>
      </c>
      <c r="B20" s="120">
        <f>+DATA!A12</f>
        <v>40187</v>
      </c>
      <c r="C20" s="127">
        <f>+DATA!B12</f>
        <v>0</v>
      </c>
      <c r="D20" s="132" t="str">
        <f>+DATA!C12</f>
        <v>Child I</v>
      </c>
      <c r="E20" s="320" t="str">
        <f t="shared" si="0"/>
        <v xml:space="preserve">0-3 Gives directions accompanied by gestures including when playing "Directions Transitions." </v>
      </c>
      <c r="F20" s="321"/>
      <c r="G20" s="321"/>
      <c r="H20" s="321"/>
      <c r="I20" s="321"/>
      <c r="J20" s="322"/>
      <c r="K20" s="53"/>
      <c r="L20" s="53"/>
      <c r="M20" s="53"/>
      <c r="N20" s="53"/>
    </row>
    <row r="21" spans="1:14" ht="27" customHeight="1">
      <c r="A21" s="177">
        <f>+DATA!K13</f>
        <v>0</v>
      </c>
      <c r="B21" s="120">
        <f>+DATA!A13</f>
        <v>40188</v>
      </c>
      <c r="C21" s="127">
        <f>+DATA!B13</f>
        <v>0</v>
      </c>
      <c r="D21" s="132" t="str">
        <f>+DATA!C13</f>
        <v>Child J</v>
      </c>
      <c r="E21" s="320" t="str">
        <f t="shared" si="0"/>
        <v xml:space="preserve">0-3 Gives directions accompanied by gestures including when playing "Directions Transitions." </v>
      </c>
      <c r="F21" s="321"/>
      <c r="G21" s="321"/>
      <c r="H21" s="321"/>
      <c r="I21" s="321"/>
      <c r="J21" s="322"/>
      <c r="K21" s="53"/>
      <c r="L21" s="53"/>
      <c r="M21" s="53"/>
      <c r="N21" s="53"/>
    </row>
    <row r="22" spans="1:14" ht="27" customHeight="1">
      <c r="A22" s="177">
        <f>+DATA!K14</f>
        <v>0</v>
      </c>
      <c r="B22" s="120">
        <f>+DATA!A14</f>
        <v>40189</v>
      </c>
      <c r="C22" s="127">
        <f>+DATA!B14</f>
        <v>0</v>
      </c>
      <c r="D22" s="132" t="str">
        <f>+DATA!C14</f>
        <v>Child K</v>
      </c>
      <c r="E22" s="320" t="str">
        <f t="shared" si="0"/>
        <v xml:space="preserve">0-3 Gives directions accompanied by gestures including when playing "Directions Transitions." </v>
      </c>
      <c r="F22" s="321"/>
      <c r="G22" s="321"/>
      <c r="H22" s="321"/>
      <c r="I22" s="321"/>
      <c r="J22" s="322"/>
      <c r="K22" s="53"/>
      <c r="L22" s="53"/>
      <c r="M22" s="53"/>
      <c r="N22" s="53"/>
    </row>
    <row r="23" spans="1:14" ht="27" customHeight="1">
      <c r="A23" s="177">
        <f>+DATA!K15</f>
        <v>0</v>
      </c>
      <c r="B23" s="120">
        <f>+DATA!A15</f>
        <v>40190</v>
      </c>
      <c r="C23" s="127">
        <f>+DATA!B15</f>
        <v>0</v>
      </c>
      <c r="D23" s="132" t="str">
        <f>+DATA!C15</f>
        <v>Child L</v>
      </c>
      <c r="E23" s="320" t="str">
        <f t="shared" si="0"/>
        <v xml:space="preserve">0-3 Gives directions accompanied by gestures including when playing "Directions Transitions." </v>
      </c>
      <c r="F23" s="321"/>
      <c r="G23" s="321"/>
      <c r="H23" s="321"/>
      <c r="I23" s="321"/>
      <c r="J23" s="322"/>
      <c r="K23" s="53"/>
      <c r="L23" s="53"/>
      <c r="M23" s="53"/>
      <c r="N23" s="53"/>
    </row>
    <row r="24" spans="1:14" ht="27" customHeight="1">
      <c r="A24" s="177">
        <f>+DATA!K16</f>
        <v>0</v>
      </c>
      <c r="B24" s="120">
        <f>+DATA!A16</f>
        <v>40191</v>
      </c>
      <c r="C24" s="127">
        <f>+DATA!B16</f>
        <v>0</v>
      </c>
      <c r="D24" s="132" t="str">
        <f>+DATA!C16</f>
        <v>Child M</v>
      </c>
      <c r="E24" s="320" t="str">
        <f t="shared" si="0"/>
        <v xml:space="preserve">0-3 Gives directions accompanied by gestures including when playing "Directions Transitions." </v>
      </c>
      <c r="F24" s="321"/>
      <c r="G24" s="321"/>
      <c r="H24" s="321"/>
      <c r="I24" s="321"/>
      <c r="J24" s="322"/>
      <c r="K24" s="53"/>
      <c r="L24" s="53"/>
      <c r="M24" s="53"/>
      <c r="N24" s="53"/>
    </row>
    <row r="25" spans="1:14" ht="27" customHeight="1">
      <c r="A25" s="177">
        <f>+DATA!K17</f>
        <v>0</v>
      </c>
      <c r="B25" s="120">
        <f>+DATA!A17</f>
        <v>40192</v>
      </c>
      <c r="C25" s="127">
        <f>+DATA!B17</f>
        <v>0</v>
      </c>
      <c r="D25" s="132" t="str">
        <f>+DATA!C17</f>
        <v>Child N</v>
      </c>
      <c r="E25" s="320" t="str">
        <f t="shared" si="0"/>
        <v xml:space="preserve">0-3 Gives directions accompanied by gestures including when playing "Directions Transitions." </v>
      </c>
      <c r="F25" s="321"/>
      <c r="G25" s="321"/>
      <c r="H25" s="321"/>
      <c r="I25" s="321"/>
      <c r="J25" s="322"/>
      <c r="K25" s="53"/>
      <c r="L25" s="53"/>
      <c r="M25" s="53"/>
      <c r="N25" s="53"/>
    </row>
    <row r="26" spans="1:14" ht="27" customHeight="1">
      <c r="A26" s="177">
        <f>+DATA!K18</f>
        <v>0</v>
      </c>
      <c r="B26" s="120">
        <f>+DATA!A18</f>
        <v>40193</v>
      </c>
      <c r="C26" s="127">
        <f>+DATA!B18</f>
        <v>0</v>
      </c>
      <c r="D26" s="132" t="str">
        <f>+DATA!C18</f>
        <v>Child O</v>
      </c>
      <c r="E26" s="320" t="str">
        <f t="shared" si="0"/>
        <v xml:space="preserve">0-3 Gives directions accompanied by gestures including when playing "Directions Transitions." </v>
      </c>
      <c r="F26" s="321"/>
      <c r="G26" s="321"/>
      <c r="H26" s="321"/>
      <c r="I26" s="321"/>
      <c r="J26" s="322"/>
      <c r="K26" s="53"/>
      <c r="L26" s="53"/>
      <c r="M26" s="53"/>
      <c r="N26" s="53"/>
    </row>
    <row r="27" spans="1:14" ht="27" customHeight="1">
      <c r="A27" s="177">
        <f>+DATA!K19</f>
        <v>0</v>
      </c>
      <c r="B27" s="120">
        <f>+DATA!A19</f>
        <v>40194</v>
      </c>
      <c r="C27" s="127">
        <f>+DATA!B19</f>
        <v>0</v>
      </c>
      <c r="D27" s="132" t="str">
        <f>+DATA!C19</f>
        <v>Child P</v>
      </c>
      <c r="E27" s="320" t="str">
        <f t="shared" si="0"/>
        <v xml:space="preserve">0-3 Gives directions accompanied by gestures including when playing "Directions Transitions." </v>
      </c>
      <c r="F27" s="321"/>
      <c r="G27" s="321"/>
      <c r="H27" s="321"/>
      <c r="I27" s="321"/>
      <c r="J27" s="322"/>
      <c r="K27" s="53"/>
      <c r="L27" s="53"/>
      <c r="M27" s="53"/>
      <c r="N27" s="53"/>
    </row>
    <row r="28" spans="1:14" ht="27" customHeight="1">
      <c r="A28" s="177">
        <f>+DATA!K20</f>
        <v>0</v>
      </c>
      <c r="B28" s="120">
        <f>+DATA!A20</f>
        <v>40195</v>
      </c>
      <c r="C28" s="127">
        <f>+DATA!B20</f>
        <v>0</v>
      </c>
      <c r="D28" s="132" t="str">
        <f>+DATA!C20</f>
        <v>Child Q</v>
      </c>
      <c r="E28" s="320" t="str">
        <f t="shared" si="0"/>
        <v xml:space="preserve">0-3 Gives directions accompanied by gestures including when playing "Directions Transitions." </v>
      </c>
      <c r="F28" s="321"/>
      <c r="G28" s="321"/>
      <c r="H28" s="321"/>
      <c r="I28" s="321"/>
      <c r="J28" s="322"/>
      <c r="K28" s="53"/>
      <c r="L28" s="53"/>
      <c r="M28" s="53"/>
      <c r="N28" s="53"/>
    </row>
    <row r="29" spans="1:14" ht="27" customHeight="1">
      <c r="A29" s="177">
        <f>+DATA!K21</f>
        <v>0</v>
      </c>
      <c r="B29" s="120">
        <f>+DATA!A21</f>
        <v>40196</v>
      </c>
      <c r="C29" s="127">
        <f>+DATA!B21</f>
        <v>0</v>
      </c>
      <c r="D29" s="132" t="str">
        <f>+DATA!C21</f>
        <v>Child R</v>
      </c>
      <c r="E29" s="320" t="str">
        <f t="shared" si="0"/>
        <v xml:space="preserve">0-3 Gives directions accompanied by gestures including when playing "Directions Transitions." </v>
      </c>
      <c r="F29" s="321"/>
      <c r="G29" s="321"/>
      <c r="H29" s="321"/>
      <c r="I29" s="321"/>
      <c r="J29" s="322"/>
      <c r="K29" s="53"/>
      <c r="L29" s="53"/>
      <c r="M29" s="53"/>
      <c r="N29" s="53"/>
    </row>
    <row r="30" spans="1:14" ht="27" customHeight="1">
      <c r="A30" s="177">
        <f>+DATA!K22</f>
        <v>0</v>
      </c>
      <c r="B30" s="120">
        <f>+DATA!A22</f>
        <v>40197</v>
      </c>
      <c r="C30" s="127">
        <f>+DATA!B22</f>
        <v>0</v>
      </c>
      <c r="D30" s="132" t="str">
        <f>+DATA!C22</f>
        <v>Child S</v>
      </c>
      <c r="E30" s="320" t="str">
        <f t="shared" si="0"/>
        <v xml:space="preserve">0-3 Gives directions accompanied by gestures including when playing "Directions Transitions." </v>
      </c>
      <c r="F30" s="321"/>
      <c r="G30" s="321"/>
      <c r="H30" s="321"/>
      <c r="I30" s="321"/>
      <c r="J30" s="322"/>
      <c r="K30" s="53"/>
      <c r="L30" s="53"/>
      <c r="M30" s="53"/>
      <c r="N30" s="53"/>
    </row>
    <row r="31" spans="1:14" ht="27" customHeight="1" thickBot="1">
      <c r="A31" s="178">
        <f>+DATA!K23</f>
        <v>0</v>
      </c>
      <c r="B31" s="174">
        <f>+DATA!A23</f>
        <v>40198</v>
      </c>
      <c r="C31" s="175">
        <f>+DATA!B23</f>
        <v>0</v>
      </c>
      <c r="D31" s="176" t="str">
        <f>+DATA!C23</f>
        <v>Child T</v>
      </c>
      <c r="E31" s="323" t="str">
        <f t="shared" si="0"/>
        <v xml:space="preserve">0-3 Gives directions accompanied by gestures including when playing "Directions Transitions." </v>
      </c>
      <c r="F31" s="324"/>
      <c r="G31" s="324"/>
      <c r="H31" s="324"/>
      <c r="I31" s="324"/>
      <c r="J31" s="325"/>
      <c r="K31" s="53"/>
      <c r="L31" s="53"/>
      <c r="M31" s="53"/>
      <c r="N31" s="53"/>
    </row>
  </sheetData>
  <sortState ref="A13:D30">
    <sortCondition ref="A13:A30"/>
  </sortState>
  <mergeCells count="21">
    <mergeCell ref="E31:J31"/>
    <mergeCell ref="E26:J26"/>
    <mergeCell ref="E27:J27"/>
    <mergeCell ref="E28:J28"/>
    <mergeCell ref="E29:J29"/>
    <mergeCell ref="E30:J30"/>
    <mergeCell ref="E21:J21"/>
    <mergeCell ref="E22:J22"/>
    <mergeCell ref="E23:J23"/>
    <mergeCell ref="E24:J24"/>
    <mergeCell ref="E25:J25"/>
    <mergeCell ref="E16:J16"/>
    <mergeCell ref="E17:J17"/>
    <mergeCell ref="E18:J18"/>
    <mergeCell ref="E19:J19"/>
    <mergeCell ref="E20:J20"/>
    <mergeCell ref="E12:J12"/>
    <mergeCell ref="E13:J13"/>
    <mergeCell ref="E14:J14"/>
    <mergeCell ref="E15:J15"/>
    <mergeCell ref="E11:J11"/>
  </mergeCells>
  <pageMargins left="0.5" right="0.5" top="0.75" bottom="0.3" header="0.3" footer="0.3"/>
  <pageSetup scale="93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K31"/>
  <sheetViews>
    <sheetView workbookViewId="0"/>
  </sheetViews>
  <sheetFormatPr defaultColWidth="8.75" defaultRowHeight="14.25"/>
  <cols>
    <col min="1" max="1" width="7.875" customWidth="1"/>
    <col min="2" max="2" width="5.125" customWidth="1"/>
    <col min="3" max="3" width="2.5" customWidth="1"/>
    <col min="4" max="4" width="11.875" customWidth="1"/>
    <col min="5" max="5" width="2.75" customWidth="1"/>
    <col min="6" max="6" width="17.875" customWidth="1"/>
    <col min="7" max="7" width="3" customWidth="1"/>
    <col min="8" max="8" width="29.875" customWidth="1"/>
    <col min="9" max="9" width="3.25" customWidth="1"/>
    <col min="10" max="10" width="11.875" customWidth="1"/>
    <col min="11" max="11" width="53.75" customWidth="1"/>
  </cols>
  <sheetData>
    <row r="1" spans="1:11" s="9" customFormat="1" ht="12.75">
      <c r="A1" s="9" t="s">
        <v>68</v>
      </c>
      <c r="J1" s="10" t="s">
        <v>69</v>
      </c>
      <c r="K1" s="121" t="s">
        <v>175</v>
      </c>
    </row>
    <row r="2" spans="1:11" s="31" customFormat="1" ht="13.5" customHeight="1" thickBot="1">
      <c r="A2" s="11" t="s">
        <v>66</v>
      </c>
      <c r="J2" s="12" t="s">
        <v>17</v>
      </c>
      <c r="K2" s="261" t="s">
        <v>298</v>
      </c>
    </row>
    <row r="3" spans="1:11" s="15" customFormat="1" ht="13.5" thickBot="1">
      <c r="A3" s="13"/>
      <c r="B3" s="8" t="s">
        <v>169</v>
      </c>
      <c r="C3" s="14">
        <v>1</v>
      </c>
      <c r="D3" s="14" t="s">
        <v>4</v>
      </c>
      <c r="E3" s="14">
        <v>3</v>
      </c>
      <c r="F3" s="14" t="s">
        <v>6</v>
      </c>
      <c r="G3" s="14">
        <v>5</v>
      </c>
      <c r="H3" s="14" t="s">
        <v>8</v>
      </c>
      <c r="I3" s="14">
        <v>7</v>
      </c>
      <c r="J3" s="14" t="s">
        <v>10</v>
      </c>
      <c r="K3" s="194" t="s">
        <v>133</v>
      </c>
    </row>
    <row r="4" spans="1:11" s="18" customFormat="1" ht="202.5" customHeight="1" thickBot="1">
      <c r="A4" s="16" t="s">
        <v>23</v>
      </c>
      <c r="B4" s="33"/>
      <c r="C4" s="33"/>
      <c r="D4" s="54" t="s">
        <v>71</v>
      </c>
      <c r="E4" s="17" t="s">
        <v>23</v>
      </c>
      <c r="F4" s="17" t="s">
        <v>214</v>
      </c>
      <c r="G4" s="17"/>
      <c r="H4" s="17" t="s">
        <v>216</v>
      </c>
      <c r="I4" s="17"/>
      <c r="J4" s="17" t="s">
        <v>215</v>
      </c>
      <c r="K4" s="112" t="s">
        <v>157</v>
      </c>
    </row>
    <row r="5" spans="1:11" ht="7.5" customHeight="1">
      <c r="A5" s="19"/>
      <c r="B5" s="19"/>
      <c r="C5" s="19"/>
      <c r="D5" s="19"/>
      <c r="E5" s="19"/>
      <c r="F5" s="20"/>
      <c r="G5" s="20"/>
      <c r="H5" s="20"/>
      <c r="I5" s="20"/>
      <c r="J5" s="20"/>
    </row>
    <row r="6" spans="1:11" ht="6" customHeight="1">
      <c r="A6" s="21"/>
      <c r="B6" s="22"/>
      <c r="C6" s="23"/>
      <c r="D6" s="23"/>
      <c r="E6" s="24"/>
      <c r="F6" s="24"/>
      <c r="G6" s="22"/>
      <c r="H6" s="22"/>
      <c r="I6" s="22"/>
      <c r="J6" s="22"/>
    </row>
    <row r="7" spans="1:11" ht="6" customHeight="1">
      <c r="A7" s="21"/>
      <c r="B7" s="22"/>
      <c r="C7" s="22"/>
      <c r="D7" s="23"/>
      <c r="E7" s="23"/>
      <c r="F7" s="25"/>
      <c r="G7" s="25"/>
      <c r="H7" s="22"/>
      <c r="I7" s="22"/>
      <c r="J7" s="22"/>
    </row>
    <row r="8" spans="1:11" ht="6" customHeight="1">
      <c r="A8" s="21"/>
      <c r="B8" s="22"/>
      <c r="C8" s="22"/>
      <c r="D8" s="22"/>
      <c r="E8" s="23" t="s">
        <v>23</v>
      </c>
      <c r="F8" s="23"/>
      <c r="G8" s="26"/>
      <c r="H8" s="26"/>
      <c r="I8" s="22"/>
      <c r="J8" s="22"/>
    </row>
    <row r="9" spans="1:11" ht="6" customHeight="1">
      <c r="A9" s="21"/>
      <c r="B9" s="22"/>
      <c r="C9" s="22"/>
      <c r="D9" s="22"/>
      <c r="E9" s="22"/>
      <c r="F9" s="23"/>
      <c r="G9" s="23"/>
      <c r="H9" s="27"/>
      <c r="I9" s="27"/>
      <c r="J9" s="23"/>
    </row>
    <row r="10" spans="1:11" ht="6" customHeight="1" thickBot="1">
      <c r="A10" s="28"/>
      <c r="B10" s="29"/>
      <c r="C10" s="29"/>
      <c r="D10" s="29"/>
      <c r="E10" s="29"/>
      <c r="F10" s="29"/>
      <c r="G10" s="29"/>
      <c r="H10" s="30"/>
      <c r="I10" s="30"/>
      <c r="J10" s="30"/>
    </row>
    <row r="11" spans="1:11" ht="24" customHeight="1">
      <c r="A11" s="168" t="s">
        <v>24</v>
      </c>
      <c r="B11" s="169" t="s">
        <v>103</v>
      </c>
      <c r="C11" s="170" t="s">
        <v>78</v>
      </c>
      <c r="D11" s="171" t="s">
        <v>74</v>
      </c>
      <c r="E11" s="308" t="s">
        <v>217</v>
      </c>
      <c r="F11" s="309"/>
      <c r="G11" s="309"/>
      <c r="H11" s="309"/>
      <c r="I11" s="309"/>
      <c r="J11" s="310"/>
      <c r="K11" t="s">
        <v>317</v>
      </c>
    </row>
    <row r="12" spans="1:11" ht="25.5" customHeight="1">
      <c r="A12" s="177">
        <f>+DATA!L4</f>
        <v>0</v>
      </c>
      <c r="B12" s="120">
        <f>+DATA!A4</f>
        <v>40179</v>
      </c>
      <c r="C12" s="127">
        <f>+DATA!B4</f>
        <v>0</v>
      </c>
      <c r="D12" s="132" t="str">
        <f>+DATA!C4</f>
        <v>Child A</v>
      </c>
      <c r="E12" s="291" t="str">
        <f>IF((A12&lt;0),"",IF(A12&lt;4,$K$1,IF(A12&lt;6,$K$2,IF(A12&lt;9,$K$3,$K$1))))</f>
        <v>0-3 Daily uses self- &amp; parallel talk when communicating with child.</v>
      </c>
      <c r="F12" s="292"/>
      <c r="G12" s="292"/>
      <c r="H12" s="292"/>
      <c r="I12" s="292"/>
      <c r="J12" s="293"/>
      <c r="K12" t="s">
        <v>316</v>
      </c>
    </row>
    <row r="13" spans="1:11" ht="25.5" customHeight="1">
      <c r="A13" s="177">
        <f>+DATA!L5</f>
        <v>0</v>
      </c>
      <c r="B13" s="120">
        <f>+DATA!A5</f>
        <v>40180</v>
      </c>
      <c r="C13" s="127">
        <f>+DATA!B5</f>
        <v>0</v>
      </c>
      <c r="D13" s="132" t="str">
        <f>+DATA!C5</f>
        <v>Child B</v>
      </c>
      <c r="E13" s="291" t="str">
        <f t="shared" ref="E13:E31" si="0">IF((A13&lt;0),"",IF(A13&lt;4,$K$1,IF(A13&lt;6,$K$2,IF(A13&lt;9,$K$3,$K$1))))</f>
        <v>0-3 Daily uses self- &amp; parallel talk when communicating with child.</v>
      </c>
      <c r="F13" s="292"/>
      <c r="G13" s="292"/>
      <c r="H13" s="292"/>
      <c r="I13" s="292"/>
      <c r="J13" s="293"/>
      <c r="K13" s="106"/>
    </row>
    <row r="14" spans="1:11" ht="25.5" customHeight="1">
      <c r="A14" s="177">
        <f>+DATA!L6</f>
        <v>0</v>
      </c>
      <c r="B14" s="120">
        <f>+DATA!A6</f>
        <v>40181</v>
      </c>
      <c r="C14" s="127">
        <f>+DATA!B6</f>
        <v>0</v>
      </c>
      <c r="D14" s="132" t="str">
        <f>+DATA!C6</f>
        <v>Child C</v>
      </c>
      <c r="E14" s="291" t="str">
        <f t="shared" si="0"/>
        <v>0-3 Daily uses self- &amp; parallel talk when communicating with child.</v>
      </c>
      <c r="F14" s="292"/>
      <c r="G14" s="292"/>
      <c r="H14" s="292"/>
      <c r="I14" s="292"/>
      <c r="J14" s="293"/>
    </row>
    <row r="15" spans="1:11" ht="25.5" customHeight="1">
      <c r="A15" s="177">
        <f>+DATA!L7</f>
        <v>0</v>
      </c>
      <c r="B15" s="120">
        <f>+DATA!A7</f>
        <v>40182</v>
      </c>
      <c r="C15" s="127">
        <f>+DATA!B7</f>
        <v>0</v>
      </c>
      <c r="D15" s="132" t="str">
        <f>+DATA!C7</f>
        <v>Child D</v>
      </c>
      <c r="E15" s="291" t="str">
        <f t="shared" si="0"/>
        <v>0-3 Daily uses self- &amp; parallel talk when communicating with child.</v>
      </c>
      <c r="F15" s="292"/>
      <c r="G15" s="292"/>
      <c r="H15" s="292"/>
      <c r="I15" s="292"/>
      <c r="J15" s="293"/>
      <c r="K15" s="53"/>
    </row>
    <row r="16" spans="1:11" ht="25.5" customHeight="1">
      <c r="A16" s="177">
        <f>+DATA!L8</f>
        <v>0</v>
      </c>
      <c r="B16" s="120">
        <f>+DATA!A8</f>
        <v>40183</v>
      </c>
      <c r="C16" s="127">
        <f>+DATA!B8</f>
        <v>0</v>
      </c>
      <c r="D16" s="132" t="str">
        <f>+DATA!C8</f>
        <v>Child E</v>
      </c>
      <c r="E16" s="291" t="str">
        <f t="shared" si="0"/>
        <v>0-3 Daily uses self- &amp; parallel talk when communicating with child.</v>
      </c>
      <c r="F16" s="292"/>
      <c r="G16" s="292"/>
      <c r="H16" s="292"/>
      <c r="I16" s="292"/>
      <c r="J16" s="293"/>
      <c r="K16" s="53" t="s">
        <v>23</v>
      </c>
    </row>
    <row r="17" spans="1:11" ht="25.5" customHeight="1">
      <c r="A17" s="177">
        <f>+DATA!L9</f>
        <v>0</v>
      </c>
      <c r="B17" s="120">
        <f>+DATA!A9</f>
        <v>40184</v>
      </c>
      <c r="C17" s="127">
        <f>+DATA!B9</f>
        <v>0</v>
      </c>
      <c r="D17" s="132" t="str">
        <f>+DATA!C9</f>
        <v>Child F</v>
      </c>
      <c r="E17" s="291" t="str">
        <f t="shared" si="0"/>
        <v>0-3 Daily uses self- &amp; parallel talk when communicating with child.</v>
      </c>
      <c r="F17" s="292"/>
      <c r="G17" s="292"/>
      <c r="H17" s="292"/>
      <c r="I17" s="292"/>
      <c r="J17" s="293"/>
      <c r="K17" s="53"/>
    </row>
    <row r="18" spans="1:11" ht="25.5" customHeight="1">
      <c r="A18" s="177">
        <f>+DATA!L10</f>
        <v>0</v>
      </c>
      <c r="B18" s="120">
        <f>+DATA!A10</f>
        <v>40185</v>
      </c>
      <c r="C18" s="127">
        <f>+DATA!B10</f>
        <v>0</v>
      </c>
      <c r="D18" s="132" t="str">
        <f>+DATA!C10</f>
        <v>Child G</v>
      </c>
      <c r="E18" s="291" t="str">
        <f t="shared" si="0"/>
        <v>0-3 Daily uses self- &amp; parallel talk when communicating with child.</v>
      </c>
      <c r="F18" s="292"/>
      <c r="G18" s="292"/>
      <c r="H18" s="292"/>
      <c r="I18" s="292"/>
      <c r="J18" s="293"/>
      <c r="K18" s="53"/>
    </row>
    <row r="19" spans="1:11" ht="25.5" customHeight="1">
      <c r="A19" s="177">
        <f>+DATA!L11</f>
        <v>0</v>
      </c>
      <c r="B19" s="120">
        <f>+DATA!A11</f>
        <v>40186</v>
      </c>
      <c r="C19" s="127">
        <f>+DATA!B11</f>
        <v>0</v>
      </c>
      <c r="D19" s="132" t="str">
        <f>+DATA!C11</f>
        <v>Child H</v>
      </c>
      <c r="E19" s="291" t="str">
        <f t="shared" si="0"/>
        <v>0-3 Daily uses self- &amp; parallel talk when communicating with child.</v>
      </c>
      <c r="F19" s="292"/>
      <c r="G19" s="292"/>
      <c r="H19" s="292"/>
      <c r="I19" s="292"/>
      <c r="J19" s="293"/>
      <c r="K19" s="53"/>
    </row>
    <row r="20" spans="1:11" ht="25.5" customHeight="1">
      <c r="A20" s="177">
        <f>+DATA!L12</f>
        <v>0</v>
      </c>
      <c r="B20" s="120">
        <f>+DATA!A12</f>
        <v>40187</v>
      </c>
      <c r="C20" s="127">
        <f>+DATA!B12</f>
        <v>0</v>
      </c>
      <c r="D20" s="132" t="str">
        <f>+DATA!C12</f>
        <v>Child I</v>
      </c>
      <c r="E20" s="291" t="str">
        <f t="shared" si="0"/>
        <v>0-3 Daily uses self- &amp; parallel talk when communicating with child.</v>
      </c>
      <c r="F20" s="292"/>
      <c r="G20" s="292"/>
      <c r="H20" s="292"/>
      <c r="I20" s="292"/>
      <c r="J20" s="293"/>
      <c r="K20" s="53"/>
    </row>
    <row r="21" spans="1:11" ht="25.5" customHeight="1">
      <c r="A21" s="177">
        <f>+DATA!L13</f>
        <v>0</v>
      </c>
      <c r="B21" s="120">
        <f>+DATA!A13</f>
        <v>40188</v>
      </c>
      <c r="C21" s="127">
        <f>+DATA!B13</f>
        <v>0</v>
      </c>
      <c r="D21" s="132" t="str">
        <f>+DATA!C13</f>
        <v>Child J</v>
      </c>
      <c r="E21" s="291" t="str">
        <f t="shared" si="0"/>
        <v>0-3 Daily uses self- &amp; parallel talk when communicating with child.</v>
      </c>
      <c r="F21" s="292"/>
      <c r="G21" s="292"/>
      <c r="H21" s="292"/>
      <c r="I21" s="292"/>
      <c r="J21" s="293"/>
      <c r="K21" s="53"/>
    </row>
    <row r="22" spans="1:11" ht="25.5" customHeight="1">
      <c r="A22" s="177">
        <f>+DATA!L14</f>
        <v>0</v>
      </c>
      <c r="B22" s="120">
        <f>+DATA!A14</f>
        <v>40189</v>
      </c>
      <c r="C22" s="127">
        <f>+DATA!B14</f>
        <v>0</v>
      </c>
      <c r="D22" s="132" t="str">
        <f>+DATA!C14</f>
        <v>Child K</v>
      </c>
      <c r="E22" s="291" t="str">
        <f t="shared" si="0"/>
        <v>0-3 Daily uses self- &amp; parallel talk when communicating with child.</v>
      </c>
      <c r="F22" s="292"/>
      <c r="G22" s="292"/>
      <c r="H22" s="292"/>
      <c r="I22" s="292"/>
      <c r="J22" s="293"/>
      <c r="K22" s="53"/>
    </row>
    <row r="23" spans="1:11" ht="25.5" customHeight="1">
      <c r="A23" s="177">
        <f>+DATA!L15</f>
        <v>0</v>
      </c>
      <c r="B23" s="120">
        <f>+DATA!A15</f>
        <v>40190</v>
      </c>
      <c r="C23" s="127">
        <f>+DATA!B15</f>
        <v>0</v>
      </c>
      <c r="D23" s="132" t="str">
        <f>+DATA!C15</f>
        <v>Child L</v>
      </c>
      <c r="E23" s="291" t="str">
        <f t="shared" si="0"/>
        <v>0-3 Daily uses self- &amp; parallel talk when communicating with child.</v>
      </c>
      <c r="F23" s="292"/>
      <c r="G23" s="292"/>
      <c r="H23" s="292"/>
      <c r="I23" s="292"/>
      <c r="J23" s="293"/>
      <c r="K23" s="53"/>
    </row>
    <row r="24" spans="1:11" ht="25.5" customHeight="1">
      <c r="A24" s="177">
        <f>+DATA!L16</f>
        <v>0</v>
      </c>
      <c r="B24" s="120">
        <f>+DATA!A16</f>
        <v>40191</v>
      </c>
      <c r="C24" s="127">
        <f>+DATA!B16</f>
        <v>0</v>
      </c>
      <c r="D24" s="132" t="str">
        <f>+DATA!C16</f>
        <v>Child M</v>
      </c>
      <c r="E24" s="291" t="str">
        <f t="shared" si="0"/>
        <v>0-3 Daily uses self- &amp; parallel talk when communicating with child.</v>
      </c>
      <c r="F24" s="292"/>
      <c r="G24" s="292"/>
      <c r="H24" s="292"/>
      <c r="I24" s="292"/>
      <c r="J24" s="293"/>
      <c r="K24" s="53"/>
    </row>
    <row r="25" spans="1:11" ht="25.5" customHeight="1">
      <c r="A25" s="177">
        <f>+DATA!L17</f>
        <v>0</v>
      </c>
      <c r="B25" s="120">
        <f>+DATA!A17</f>
        <v>40192</v>
      </c>
      <c r="C25" s="127">
        <f>+DATA!B17</f>
        <v>0</v>
      </c>
      <c r="D25" s="132" t="str">
        <f>+DATA!C17</f>
        <v>Child N</v>
      </c>
      <c r="E25" s="291" t="str">
        <f t="shared" si="0"/>
        <v>0-3 Daily uses self- &amp; parallel talk when communicating with child.</v>
      </c>
      <c r="F25" s="292"/>
      <c r="G25" s="292"/>
      <c r="H25" s="292"/>
      <c r="I25" s="292"/>
      <c r="J25" s="293"/>
      <c r="K25" s="53"/>
    </row>
    <row r="26" spans="1:11" ht="25.5" customHeight="1">
      <c r="A26" s="177">
        <f>+DATA!L18</f>
        <v>0</v>
      </c>
      <c r="B26" s="120">
        <f>+DATA!A18</f>
        <v>40193</v>
      </c>
      <c r="C26" s="127">
        <f>+DATA!B18</f>
        <v>0</v>
      </c>
      <c r="D26" s="132" t="str">
        <f>+DATA!C18</f>
        <v>Child O</v>
      </c>
      <c r="E26" s="291" t="str">
        <f t="shared" si="0"/>
        <v>0-3 Daily uses self- &amp; parallel talk when communicating with child.</v>
      </c>
      <c r="F26" s="292"/>
      <c r="G26" s="292"/>
      <c r="H26" s="292"/>
      <c r="I26" s="292"/>
      <c r="J26" s="293"/>
      <c r="K26" s="53"/>
    </row>
    <row r="27" spans="1:11" ht="25.5" customHeight="1">
      <c r="A27" s="177">
        <f>+DATA!L19</f>
        <v>0</v>
      </c>
      <c r="B27" s="120">
        <f>+DATA!A19</f>
        <v>40194</v>
      </c>
      <c r="C27" s="127">
        <f>+DATA!B19</f>
        <v>0</v>
      </c>
      <c r="D27" s="132" t="str">
        <f>+DATA!C19</f>
        <v>Child P</v>
      </c>
      <c r="E27" s="291" t="str">
        <f t="shared" si="0"/>
        <v>0-3 Daily uses self- &amp; parallel talk when communicating with child.</v>
      </c>
      <c r="F27" s="292"/>
      <c r="G27" s="292"/>
      <c r="H27" s="292"/>
      <c r="I27" s="292"/>
      <c r="J27" s="293"/>
      <c r="K27" s="53"/>
    </row>
    <row r="28" spans="1:11" ht="25.5" customHeight="1">
      <c r="A28" s="177">
        <f>+DATA!L20</f>
        <v>0</v>
      </c>
      <c r="B28" s="120">
        <f>+DATA!A20</f>
        <v>40195</v>
      </c>
      <c r="C28" s="127">
        <f>+DATA!B20</f>
        <v>0</v>
      </c>
      <c r="D28" s="132" t="str">
        <f>+DATA!C20</f>
        <v>Child Q</v>
      </c>
      <c r="E28" s="291" t="str">
        <f t="shared" si="0"/>
        <v>0-3 Daily uses self- &amp; parallel talk when communicating with child.</v>
      </c>
      <c r="F28" s="292"/>
      <c r="G28" s="292"/>
      <c r="H28" s="292"/>
      <c r="I28" s="292"/>
      <c r="J28" s="293"/>
      <c r="K28" s="53"/>
    </row>
    <row r="29" spans="1:11" ht="25.5" customHeight="1">
      <c r="A29" s="177">
        <f>+DATA!L21</f>
        <v>0</v>
      </c>
      <c r="B29" s="120">
        <f>+DATA!A21</f>
        <v>40196</v>
      </c>
      <c r="C29" s="127">
        <f>+DATA!B21</f>
        <v>0</v>
      </c>
      <c r="D29" s="132" t="str">
        <f>+DATA!C21</f>
        <v>Child R</v>
      </c>
      <c r="E29" s="291" t="str">
        <f t="shared" si="0"/>
        <v>0-3 Daily uses self- &amp; parallel talk when communicating with child.</v>
      </c>
      <c r="F29" s="292"/>
      <c r="G29" s="292"/>
      <c r="H29" s="292"/>
      <c r="I29" s="292"/>
      <c r="J29" s="293"/>
      <c r="K29" s="53"/>
    </row>
    <row r="30" spans="1:11" ht="25.5" customHeight="1">
      <c r="A30" s="177">
        <f>+DATA!L22</f>
        <v>0</v>
      </c>
      <c r="B30" s="120">
        <f>+DATA!A22</f>
        <v>40197</v>
      </c>
      <c r="C30" s="127">
        <f>+DATA!B22</f>
        <v>0</v>
      </c>
      <c r="D30" s="132" t="str">
        <f>+DATA!C22</f>
        <v>Child S</v>
      </c>
      <c r="E30" s="291" t="str">
        <f t="shared" si="0"/>
        <v>0-3 Daily uses self- &amp; parallel talk when communicating with child.</v>
      </c>
      <c r="F30" s="292"/>
      <c r="G30" s="292"/>
      <c r="H30" s="292"/>
      <c r="I30" s="292"/>
      <c r="J30" s="293"/>
      <c r="K30" s="53"/>
    </row>
    <row r="31" spans="1:11" ht="25.5" customHeight="1" thickBot="1">
      <c r="A31" s="178">
        <f>+DATA!L23</f>
        <v>0</v>
      </c>
      <c r="B31" s="174">
        <f>+DATA!A23</f>
        <v>40198</v>
      </c>
      <c r="C31" s="175">
        <f>+DATA!B23</f>
        <v>0</v>
      </c>
      <c r="D31" s="176" t="str">
        <f>+DATA!C23</f>
        <v>Child T</v>
      </c>
      <c r="E31" s="297" t="str">
        <f t="shared" si="0"/>
        <v>0-3 Daily uses self- &amp; parallel talk when communicating with child.</v>
      </c>
      <c r="F31" s="298"/>
      <c r="G31" s="298"/>
      <c r="H31" s="298"/>
      <c r="I31" s="298"/>
      <c r="J31" s="299"/>
      <c r="K31" s="53"/>
    </row>
  </sheetData>
  <sortState ref="A13:D30">
    <sortCondition ref="A13:A30"/>
  </sortState>
  <mergeCells count="21">
    <mergeCell ref="E29:J29"/>
    <mergeCell ref="E30:J30"/>
    <mergeCell ref="E31:J31"/>
    <mergeCell ref="E23:J23"/>
    <mergeCell ref="E24:J24"/>
    <mergeCell ref="E25:J25"/>
    <mergeCell ref="E26:J26"/>
    <mergeCell ref="E27:J27"/>
    <mergeCell ref="E28:J28"/>
    <mergeCell ref="E11:J11"/>
    <mergeCell ref="E22:J22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</mergeCells>
  <pageMargins left="0.5" right="0.5" top="0.65" bottom="0.2" header="0.3" footer="0.3"/>
  <pageSetup scale="90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K31"/>
  <sheetViews>
    <sheetView workbookViewId="0"/>
  </sheetViews>
  <sheetFormatPr defaultColWidth="8.75" defaultRowHeight="14.25"/>
  <cols>
    <col min="1" max="1" width="7.75" customWidth="1"/>
    <col min="2" max="2" width="6.125" customWidth="1"/>
    <col min="3" max="3" width="3.75" customWidth="1"/>
    <col min="4" max="4" width="13.25" customWidth="1"/>
    <col min="5" max="5" width="3.75" customWidth="1"/>
    <col min="6" max="6" width="18.125" customWidth="1"/>
    <col min="7" max="7" width="3.75" customWidth="1"/>
    <col min="8" max="8" width="12.625" customWidth="1"/>
    <col min="9" max="9" width="3.5" customWidth="1"/>
    <col min="10" max="10" width="20.625" customWidth="1"/>
    <col min="11" max="11" width="110.5" style="53" customWidth="1"/>
  </cols>
  <sheetData>
    <row r="1" spans="1:11" s="9" customFormat="1" ht="12.75">
      <c r="A1" s="9" t="s">
        <v>72</v>
      </c>
      <c r="J1" s="10" t="s">
        <v>73</v>
      </c>
      <c r="K1" s="194" t="s">
        <v>175</v>
      </c>
    </row>
    <row r="2" spans="1:11" s="31" customFormat="1" ht="13.5" thickBot="1">
      <c r="A2" s="9" t="s">
        <v>67</v>
      </c>
      <c r="J2" s="12" t="s">
        <v>17</v>
      </c>
      <c r="K2" s="253" t="s">
        <v>223</v>
      </c>
    </row>
    <row r="3" spans="1:11" s="15" customFormat="1" ht="13.5" thickBot="1">
      <c r="A3" s="13"/>
      <c r="B3" s="8" t="s">
        <v>169</v>
      </c>
      <c r="C3" s="14">
        <v>1</v>
      </c>
      <c r="D3" s="14" t="s">
        <v>4</v>
      </c>
      <c r="E3" s="14">
        <v>3</v>
      </c>
      <c r="F3" s="14" t="s">
        <v>6</v>
      </c>
      <c r="G3" s="14">
        <v>5</v>
      </c>
      <c r="H3" s="14" t="s">
        <v>8</v>
      </c>
      <c r="I3" s="14">
        <v>7</v>
      </c>
      <c r="J3" s="14" t="s">
        <v>10</v>
      </c>
      <c r="K3" s="102" t="s">
        <v>133</v>
      </c>
    </row>
    <row r="4" spans="1:11" s="55" customFormat="1" ht="140.25" customHeight="1" thickBot="1">
      <c r="A4" s="16" t="s">
        <v>23</v>
      </c>
      <c r="B4" s="54"/>
      <c r="C4" s="54"/>
      <c r="D4" s="17" t="s">
        <v>219</v>
      </c>
      <c r="E4" s="17"/>
      <c r="F4" s="17" t="s">
        <v>220</v>
      </c>
      <c r="G4" s="17"/>
      <c r="H4" s="17" t="s">
        <v>221</v>
      </c>
      <c r="I4" s="17"/>
      <c r="J4" s="17" t="s">
        <v>222</v>
      </c>
      <c r="K4" s="112"/>
    </row>
    <row r="5" spans="1:11" s="142" customFormat="1" ht="8.25" customHeight="1">
      <c r="A5" s="138">
        <v>0</v>
      </c>
      <c r="B5" s="197"/>
      <c r="C5" s="153"/>
      <c r="D5" s="198"/>
      <c r="E5" s="198"/>
      <c r="F5" s="198"/>
      <c r="G5" s="154"/>
      <c r="H5" s="154"/>
      <c r="I5" s="154"/>
      <c r="J5" s="154"/>
    </row>
    <row r="6" spans="1:11" s="142" customFormat="1" ht="8.25" customHeight="1">
      <c r="A6" s="143">
        <v>1</v>
      </c>
      <c r="B6" s="155"/>
      <c r="C6" s="196"/>
      <c r="D6" s="196"/>
      <c r="E6" s="157"/>
      <c r="F6" s="156"/>
      <c r="G6" s="156"/>
      <c r="H6" s="158"/>
      <c r="I6" s="158"/>
      <c r="J6" s="158"/>
    </row>
    <row r="7" spans="1:11" s="142" customFormat="1" ht="8.25" customHeight="1">
      <c r="A7" s="143">
        <v>2</v>
      </c>
      <c r="B7" s="155"/>
      <c r="C7" s="158"/>
      <c r="D7" s="159"/>
      <c r="E7" s="159"/>
      <c r="F7" s="159"/>
      <c r="G7" s="156"/>
      <c r="H7" s="156"/>
      <c r="I7" s="158"/>
      <c r="J7" s="158"/>
    </row>
    <row r="8" spans="1:11" s="142" customFormat="1" ht="8.25" customHeight="1">
      <c r="A8" s="143">
        <v>3</v>
      </c>
      <c r="B8" s="155"/>
      <c r="C8" s="158"/>
      <c r="D8" s="158"/>
      <c r="E8" s="160"/>
      <c r="F8" s="160"/>
      <c r="G8" s="160"/>
      <c r="H8" s="160"/>
      <c r="I8" s="156"/>
      <c r="J8" s="158"/>
    </row>
    <row r="9" spans="1:11" s="142" customFormat="1" ht="8.25" customHeight="1">
      <c r="A9" s="143" t="s">
        <v>225</v>
      </c>
      <c r="B9" s="155"/>
      <c r="C9" s="158"/>
      <c r="D9" s="158"/>
      <c r="E9" s="158"/>
      <c r="F9" s="156"/>
      <c r="G9" s="161"/>
      <c r="H9" s="161"/>
      <c r="I9" s="161"/>
      <c r="J9" s="156"/>
    </row>
    <row r="10" spans="1:11" s="142" customFormat="1" ht="8.25" customHeight="1" thickBot="1">
      <c r="A10" s="143" t="s">
        <v>226</v>
      </c>
      <c r="B10" s="155"/>
      <c r="C10" s="158"/>
      <c r="D10" s="158"/>
      <c r="E10" s="158"/>
      <c r="F10" s="158"/>
      <c r="G10" s="158"/>
      <c r="H10" s="158"/>
      <c r="I10" s="187"/>
      <c r="J10" s="187"/>
    </row>
    <row r="11" spans="1:11" ht="24">
      <c r="A11" s="168" t="s">
        <v>24</v>
      </c>
      <c r="B11" s="169" t="s">
        <v>103</v>
      </c>
      <c r="C11" s="170" t="s">
        <v>78</v>
      </c>
      <c r="D11" s="171" t="s">
        <v>74</v>
      </c>
      <c r="E11" s="326" t="s">
        <v>218</v>
      </c>
      <c r="F11" s="326"/>
      <c r="G11" s="326"/>
      <c r="H11" s="326"/>
      <c r="I11" s="326"/>
      <c r="J11" s="327"/>
      <c r="K11" t="s">
        <v>317</v>
      </c>
    </row>
    <row r="12" spans="1:11" ht="27" customHeight="1">
      <c r="A12" s="172">
        <f>+DATA!M4</f>
        <v>0</v>
      </c>
      <c r="B12" s="120">
        <f>+DATA!A4</f>
        <v>40179</v>
      </c>
      <c r="C12" s="127">
        <f>+DATA!B4</f>
        <v>0</v>
      </c>
      <c r="D12" s="132" t="str">
        <f>+DATA!C4</f>
        <v>Child A</v>
      </c>
      <c r="E12" s="291" t="str">
        <f>IF((A12&lt;0),"",IF(A12&lt;4,$K$1,IF(A12&lt;6,$K$2,IF(A12&lt;9,$K$3,$K$1))))</f>
        <v>0-3 Daily uses self- &amp; parallel talk when communicating with child.</v>
      </c>
      <c r="F12" s="292"/>
      <c r="G12" s="292"/>
      <c r="H12" s="292"/>
      <c r="I12" s="292"/>
      <c r="J12" s="293"/>
      <c r="K12" t="s">
        <v>316</v>
      </c>
    </row>
    <row r="13" spans="1:11" ht="27" customHeight="1">
      <c r="A13" s="172">
        <f>+DATA!M5</f>
        <v>0</v>
      </c>
      <c r="B13" s="120">
        <f>+DATA!A5</f>
        <v>40180</v>
      </c>
      <c r="C13" s="127">
        <f>+DATA!B5</f>
        <v>0</v>
      </c>
      <c r="D13" s="132" t="str">
        <f>+DATA!C5</f>
        <v>Child B</v>
      </c>
      <c r="E13" s="291" t="str">
        <f t="shared" ref="E13:E31" si="0">IF((A13&lt;0),"",IF(A13&lt;4,$K$1,IF(A13&lt;6,$K$2,IF(A13&lt;9,$K$3,$K$1))))</f>
        <v>0-3 Daily uses self- &amp; parallel talk when communicating with child.</v>
      </c>
      <c r="F13" s="292"/>
      <c r="G13" s="292"/>
      <c r="H13" s="292"/>
      <c r="I13" s="292"/>
      <c r="J13" s="293"/>
    </row>
    <row r="14" spans="1:11" ht="27" customHeight="1">
      <c r="A14" s="172">
        <f>+DATA!M6</f>
        <v>0</v>
      </c>
      <c r="B14" s="120">
        <f>+DATA!A6</f>
        <v>40181</v>
      </c>
      <c r="C14" s="127">
        <f>+DATA!B6</f>
        <v>0</v>
      </c>
      <c r="D14" s="132" t="str">
        <f>+DATA!C6</f>
        <v>Child C</v>
      </c>
      <c r="E14" s="291" t="str">
        <f t="shared" si="0"/>
        <v>0-3 Daily uses self- &amp; parallel talk when communicating with child.</v>
      </c>
      <c r="F14" s="292"/>
      <c r="G14" s="292"/>
      <c r="H14" s="292"/>
      <c r="I14" s="292"/>
      <c r="J14" s="293"/>
    </row>
    <row r="15" spans="1:11" ht="27" customHeight="1">
      <c r="A15" s="172">
        <f>+DATA!M7</f>
        <v>0</v>
      </c>
      <c r="B15" s="120">
        <f>+DATA!A7</f>
        <v>40182</v>
      </c>
      <c r="C15" s="127">
        <f>+DATA!B7</f>
        <v>0</v>
      </c>
      <c r="D15" s="132" t="str">
        <f>+DATA!C7</f>
        <v>Child D</v>
      </c>
      <c r="E15" s="291" t="str">
        <f t="shared" si="0"/>
        <v>0-3 Daily uses self- &amp; parallel talk when communicating with child.</v>
      </c>
      <c r="F15" s="292"/>
      <c r="G15" s="292"/>
      <c r="H15" s="292"/>
      <c r="I15" s="292"/>
      <c r="J15" s="293"/>
    </row>
    <row r="16" spans="1:11" ht="27" customHeight="1">
      <c r="A16" s="172">
        <f>+DATA!M8</f>
        <v>0</v>
      </c>
      <c r="B16" s="120">
        <f>+DATA!A8</f>
        <v>40183</v>
      </c>
      <c r="C16" s="127">
        <f>+DATA!B8</f>
        <v>0</v>
      </c>
      <c r="D16" s="132" t="str">
        <f>+DATA!C8</f>
        <v>Child E</v>
      </c>
      <c r="E16" s="291" t="str">
        <f t="shared" si="0"/>
        <v>0-3 Daily uses self- &amp; parallel talk when communicating with child.</v>
      </c>
      <c r="F16" s="292"/>
      <c r="G16" s="292"/>
      <c r="H16" s="292"/>
      <c r="I16" s="292"/>
      <c r="J16" s="293"/>
    </row>
    <row r="17" spans="1:10" ht="27" customHeight="1">
      <c r="A17" s="172">
        <f>+DATA!M9</f>
        <v>0</v>
      </c>
      <c r="B17" s="120">
        <f>+DATA!A9</f>
        <v>40184</v>
      </c>
      <c r="C17" s="127">
        <f>+DATA!B9</f>
        <v>0</v>
      </c>
      <c r="D17" s="132" t="str">
        <f>+DATA!C9</f>
        <v>Child F</v>
      </c>
      <c r="E17" s="291" t="str">
        <f t="shared" si="0"/>
        <v>0-3 Daily uses self- &amp; parallel talk when communicating with child.</v>
      </c>
      <c r="F17" s="292"/>
      <c r="G17" s="292"/>
      <c r="H17" s="292"/>
      <c r="I17" s="292"/>
      <c r="J17" s="293"/>
    </row>
    <row r="18" spans="1:10" ht="27" customHeight="1">
      <c r="A18" s="172">
        <f>+DATA!M10</f>
        <v>0</v>
      </c>
      <c r="B18" s="120">
        <f>+DATA!A10</f>
        <v>40185</v>
      </c>
      <c r="C18" s="127">
        <f>+DATA!B10</f>
        <v>0</v>
      </c>
      <c r="D18" s="132" t="str">
        <f>+DATA!C10</f>
        <v>Child G</v>
      </c>
      <c r="E18" s="291" t="str">
        <f t="shared" si="0"/>
        <v>0-3 Daily uses self- &amp; parallel talk when communicating with child.</v>
      </c>
      <c r="F18" s="292"/>
      <c r="G18" s="292"/>
      <c r="H18" s="292"/>
      <c r="I18" s="292"/>
      <c r="J18" s="293"/>
    </row>
    <row r="19" spans="1:10" ht="27" customHeight="1">
      <c r="A19" s="172">
        <f>+DATA!M11</f>
        <v>0</v>
      </c>
      <c r="B19" s="120">
        <f>+DATA!A11</f>
        <v>40186</v>
      </c>
      <c r="C19" s="127">
        <f>+DATA!B11</f>
        <v>0</v>
      </c>
      <c r="D19" s="132" t="str">
        <f>+DATA!C11</f>
        <v>Child H</v>
      </c>
      <c r="E19" s="291" t="str">
        <f t="shared" si="0"/>
        <v>0-3 Daily uses self- &amp; parallel talk when communicating with child.</v>
      </c>
      <c r="F19" s="292"/>
      <c r="G19" s="292"/>
      <c r="H19" s="292"/>
      <c r="I19" s="292"/>
      <c r="J19" s="293"/>
    </row>
    <row r="20" spans="1:10" ht="27" customHeight="1">
      <c r="A20" s="172">
        <f>+DATA!M12</f>
        <v>0</v>
      </c>
      <c r="B20" s="120">
        <f>+DATA!A12</f>
        <v>40187</v>
      </c>
      <c r="C20" s="127">
        <f>+DATA!B12</f>
        <v>0</v>
      </c>
      <c r="D20" s="132" t="str">
        <f>+DATA!C12</f>
        <v>Child I</v>
      </c>
      <c r="E20" s="291" t="str">
        <f t="shared" si="0"/>
        <v>0-3 Daily uses self- &amp; parallel talk when communicating with child.</v>
      </c>
      <c r="F20" s="292"/>
      <c r="G20" s="292"/>
      <c r="H20" s="292"/>
      <c r="I20" s="292"/>
      <c r="J20" s="293"/>
    </row>
    <row r="21" spans="1:10" ht="27" customHeight="1">
      <c r="A21" s="172">
        <f>+DATA!M13</f>
        <v>0</v>
      </c>
      <c r="B21" s="120">
        <f>+DATA!A13</f>
        <v>40188</v>
      </c>
      <c r="C21" s="127">
        <f>+DATA!B13</f>
        <v>0</v>
      </c>
      <c r="D21" s="132" t="str">
        <f>+DATA!C13</f>
        <v>Child J</v>
      </c>
      <c r="E21" s="291" t="str">
        <f t="shared" si="0"/>
        <v>0-3 Daily uses self- &amp; parallel talk when communicating with child.</v>
      </c>
      <c r="F21" s="292"/>
      <c r="G21" s="292"/>
      <c r="H21" s="292"/>
      <c r="I21" s="292"/>
      <c r="J21" s="293"/>
    </row>
    <row r="22" spans="1:10" ht="27" customHeight="1">
      <c r="A22" s="172">
        <f>+DATA!M14</f>
        <v>0</v>
      </c>
      <c r="B22" s="120">
        <f>+DATA!A14</f>
        <v>40189</v>
      </c>
      <c r="C22" s="127">
        <f>+DATA!B14</f>
        <v>0</v>
      </c>
      <c r="D22" s="132" t="str">
        <f>+DATA!C14</f>
        <v>Child K</v>
      </c>
      <c r="E22" s="291" t="str">
        <f t="shared" si="0"/>
        <v>0-3 Daily uses self- &amp; parallel talk when communicating with child.</v>
      </c>
      <c r="F22" s="292"/>
      <c r="G22" s="292"/>
      <c r="H22" s="292"/>
      <c r="I22" s="292"/>
      <c r="J22" s="293"/>
    </row>
    <row r="23" spans="1:10" ht="27" customHeight="1">
      <c r="A23" s="172">
        <f>+DATA!M15</f>
        <v>0</v>
      </c>
      <c r="B23" s="120">
        <f>+DATA!A15</f>
        <v>40190</v>
      </c>
      <c r="C23" s="127">
        <f>+DATA!B15</f>
        <v>0</v>
      </c>
      <c r="D23" s="132" t="str">
        <f>+DATA!C15</f>
        <v>Child L</v>
      </c>
      <c r="E23" s="291" t="str">
        <f t="shared" si="0"/>
        <v>0-3 Daily uses self- &amp; parallel talk when communicating with child.</v>
      </c>
      <c r="F23" s="292"/>
      <c r="G23" s="292"/>
      <c r="H23" s="292"/>
      <c r="I23" s="292"/>
      <c r="J23" s="293"/>
    </row>
    <row r="24" spans="1:10" ht="27" customHeight="1">
      <c r="A24" s="172">
        <f>+DATA!M16</f>
        <v>0</v>
      </c>
      <c r="B24" s="120">
        <f>+DATA!A16</f>
        <v>40191</v>
      </c>
      <c r="C24" s="127">
        <f>+DATA!B16</f>
        <v>0</v>
      </c>
      <c r="D24" s="132" t="str">
        <f>+DATA!C16</f>
        <v>Child M</v>
      </c>
      <c r="E24" s="291" t="str">
        <f t="shared" si="0"/>
        <v>0-3 Daily uses self- &amp; parallel talk when communicating with child.</v>
      </c>
      <c r="F24" s="292"/>
      <c r="G24" s="292"/>
      <c r="H24" s="292"/>
      <c r="I24" s="292"/>
      <c r="J24" s="293"/>
    </row>
    <row r="25" spans="1:10" ht="27" customHeight="1">
      <c r="A25" s="172">
        <f>+DATA!M17</f>
        <v>0</v>
      </c>
      <c r="B25" s="120">
        <f>+DATA!A17</f>
        <v>40192</v>
      </c>
      <c r="C25" s="127">
        <f>+DATA!B17</f>
        <v>0</v>
      </c>
      <c r="D25" s="132" t="str">
        <f>+DATA!C17</f>
        <v>Child N</v>
      </c>
      <c r="E25" s="291" t="str">
        <f t="shared" si="0"/>
        <v>0-3 Daily uses self- &amp; parallel talk when communicating with child.</v>
      </c>
      <c r="F25" s="292"/>
      <c r="G25" s="292"/>
      <c r="H25" s="292"/>
      <c r="I25" s="292"/>
      <c r="J25" s="293"/>
    </row>
    <row r="26" spans="1:10" ht="27" customHeight="1">
      <c r="A26" s="172">
        <f>+DATA!M18</f>
        <v>0</v>
      </c>
      <c r="B26" s="120">
        <f>+DATA!A18</f>
        <v>40193</v>
      </c>
      <c r="C26" s="127">
        <f>+DATA!B18</f>
        <v>0</v>
      </c>
      <c r="D26" s="132" t="str">
        <f>+DATA!C18</f>
        <v>Child O</v>
      </c>
      <c r="E26" s="291" t="str">
        <f t="shared" si="0"/>
        <v>0-3 Daily uses self- &amp; parallel talk when communicating with child.</v>
      </c>
      <c r="F26" s="292"/>
      <c r="G26" s="292"/>
      <c r="H26" s="292"/>
      <c r="I26" s="292"/>
      <c r="J26" s="293"/>
    </row>
    <row r="27" spans="1:10" ht="27" customHeight="1">
      <c r="A27" s="172">
        <f>+DATA!M19</f>
        <v>0</v>
      </c>
      <c r="B27" s="120">
        <f>+DATA!A19</f>
        <v>40194</v>
      </c>
      <c r="C27" s="127">
        <f>+DATA!B19</f>
        <v>0</v>
      </c>
      <c r="D27" s="132" t="str">
        <f>+DATA!C19</f>
        <v>Child P</v>
      </c>
      <c r="E27" s="291" t="str">
        <f t="shared" si="0"/>
        <v>0-3 Daily uses self- &amp; parallel talk when communicating with child.</v>
      </c>
      <c r="F27" s="292"/>
      <c r="G27" s="292"/>
      <c r="H27" s="292"/>
      <c r="I27" s="292"/>
      <c r="J27" s="293"/>
    </row>
    <row r="28" spans="1:10" ht="27" customHeight="1">
      <c r="A28" s="172">
        <f>+DATA!M20</f>
        <v>0</v>
      </c>
      <c r="B28" s="120">
        <f>+DATA!A20</f>
        <v>40195</v>
      </c>
      <c r="C28" s="127">
        <f>+DATA!B20</f>
        <v>0</v>
      </c>
      <c r="D28" s="132" t="str">
        <f>+DATA!C20</f>
        <v>Child Q</v>
      </c>
      <c r="E28" s="291" t="str">
        <f t="shared" si="0"/>
        <v>0-3 Daily uses self- &amp; parallel talk when communicating with child.</v>
      </c>
      <c r="F28" s="292"/>
      <c r="G28" s="292"/>
      <c r="H28" s="292"/>
      <c r="I28" s="292"/>
      <c r="J28" s="293"/>
    </row>
    <row r="29" spans="1:10" ht="27" customHeight="1">
      <c r="A29" s="172">
        <f>+DATA!M21</f>
        <v>0</v>
      </c>
      <c r="B29" s="120">
        <f>+DATA!A21</f>
        <v>40196</v>
      </c>
      <c r="C29" s="127">
        <f>+DATA!B21</f>
        <v>0</v>
      </c>
      <c r="D29" s="132" t="str">
        <f>+DATA!C21</f>
        <v>Child R</v>
      </c>
      <c r="E29" s="291" t="str">
        <f t="shared" si="0"/>
        <v>0-3 Daily uses self- &amp; parallel talk when communicating with child.</v>
      </c>
      <c r="F29" s="292"/>
      <c r="G29" s="292"/>
      <c r="H29" s="292"/>
      <c r="I29" s="292"/>
      <c r="J29" s="293"/>
    </row>
    <row r="30" spans="1:10" ht="27" customHeight="1">
      <c r="A30" s="172">
        <f>+DATA!M22</f>
        <v>0</v>
      </c>
      <c r="B30" s="120">
        <f>+DATA!A22</f>
        <v>40197</v>
      </c>
      <c r="C30" s="127">
        <f>+DATA!B22</f>
        <v>0</v>
      </c>
      <c r="D30" s="132" t="str">
        <f>+DATA!C22</f>
        <v>Child S</v>
      </c>
      <c r="E30" s="291" t="str">
        <f t="shared" si="0"/>
        <v>0-3 Daily uses self- &amp; parallel talk when communicating with child.</v>
      </c>
      <c r="F30" s="292"/>
      <c r="G30" s="292"/>
      <c r="H30" s="292"/>
      <c r="I30" s="292"/>
      <c r="J30" s="293"/>
    </row>
    <row r="31" spans="1:10" ht="27" customHeight="1" thickBot="1">
      <c r="A31" s="173">
        <f>+DATA!M23</f>
        <v>0</v>
      </c>
      <c r="B31" s="174">
        <f>+DATA!A23</f>
        <v>40198</v>
      </c>
      <c r="C31" s="175">
        <f>+DATA!B23</f>
        <v>0</v>
      </c>
      <c r="D31" s="176" t="str">
        <f>+DATA!C23</f>
        <v>Child T</v>
      </c>
      <c r="E31" s="297" t="str">
        <f t="shared" si="0"/>
        <v>0-3 Daily uses self- &amp; parallel talk when communicating with child.</v>
      </c>
      <c r="F31" s="298"/>
      <c r="G31" s="298"/>
      <c r="H31" s="298"/>
      <c r="I31" s="298"/>
      <c r="J31" s="299"/>
    </row>
  </sheetData>
  <sortState ref="A13:D30">
    <sortCondition ref="A13:A30"/>
  </sortState>
  <mergeCells count="21">
    <mergeCell ref="E21:J21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8:J28"/>
    <mergeCell ref="E29:J29"/>
    <mergeCell ref="E30:J30"/>
    <mergeCell ref="E31:J31"/>
    <mergeCell ref="E22:J22"/>
    <mergeCell ref="E23:J23"/>
    <mergeCell ref="E24:J24"/>
    <mergeCell ref="E25:J25"/>
    <mergeCell ref="E26:J26"/>
    <mergeCell ref="E27:J27"/>
  </mergeCells>
  <pageMargins left="0.5" right="0.5" top="0.75" bottom="0.3" header="0.3" footer="0.3"/>
  <pageSetup scale="93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K31"/>
  <sheetViews>
    <sheetView workbookViewId="0"/>
  </sheetViews>
  <sheetFormatPr defaultColWidth="8.75" defaultRowHeight="14.25"/>
  <cols>
    <col min="2" max="2" width="5.375" bestFit="1" customWidth="1"/>
    <col min="3" max="3" width="2.875" customWidth="1"/>
    <col min="4" max="4" width="10.75" customWidth="1"/>
    <col min="5" max="5" width="2.75" customWidth="1"/>
    <col min="6" max="6" width="22.375" customWidth="1"/>
    <col min="7" max="7" width="2.625" customWidth="1"/>
    <col min="8" max="8" width="17.125" customWidth="1"/>
    <col min="9" max="9" width="2.25" customWidth="1"/>
    <col min="10" max="10" width="18.625" customWidth="1"/>
    <col min="11" max="11" width="117.625" bestFit="1" customWidth="1"/>
  </cols>
  <sheetData>
    <row r="1" spans="1:11" s="9" customFormat="1" ht="12.75">
      <c r="A1" s="9" t="s">
        <v>118</v>
      </c>
      <c r="J1" s="10" t="s">
        <v>126</v>
      </c>
      <c r="K1" s="121" t="s">
        <v>174</v>
      </c>
    </row>
    <row r="2" spans="1:11" s="31" customFormat="1" ht="13.5" thickBot="1">
      <c r="A2" s="9" t="s">
        <v>161</v>
      </c>
      <c r="J2" s="12" t="s">
        <v>17</v>
      </c>
      <c r="K2" s="107" t="s">
        <v>159</v>
      </c>
    </row>
    <row r="3" spans="1:11" s="15" customFormat="1" ht="13.5" thickBot="1">
      <c r="A3" s="13"/>
      <c r="B3" s="8" t="s">
        <v>169</v>
      </c>
      <c r="C3" s="14">
        <v>1</v>
      </c>
      <c r="D3" s="14" t="s">
        <v>4</v>
      </c>
      <c r="E3" s="14">
        <v>3</v>
      </c>
      <c r="F3" s="14" t="s">
        <v>6</v>
      </c>
      <c r="G3" s="14">
        <v>5</v>
      </c>
      <c r="H3" s="14" t="s">
        <v>8</v>
      </c>
      <c r="I3" s="14">
        <v>7</v>
      </c>
      <c r="J3" s="32" t="s">
        <v>10</v>
      </c>
      <c r="K3" s="97" t="s">
        <v>160</v>
      </c>
    </row>
    <row r="4" spans="1:11" s="18" customFormat="1" ht="175.5" customHeight="1" thickBot="1">
      <c r="A4" s="16" t="s">
        <v>23</v>
      </c>
      <c r="B4" s="33"/>
      <c r="C4" s="33"/>
      <c r="D4" s="54" t="s">
        <v>119</v>
      </c>
      <c r="E4" s="88"/>
      <c r="F4" s="88" t="s">
        <v>232</v>
      </c>
      <c r="G4" s="88"/>
      <c r="H4" s="88" t="s">
        <v>227</v>
      </c>
      <c r="I4" s="88"/>
      <c r="J4" s="90" t="s">
        <v>224</v>
      </c>
      <c r="K4" s="89"/>
    </row>
    <row r="5" spans="1:11" s="142" customFormat="1" ht="6.95" customHeight="1">
      <c r="A5" s="138"/>
      <c r="B5" s="152"/>
      <c r="C5" s="153"/>
      <c r="D5" s="153"/>
      <c r="E5" s="198"/>
      <c r="F5" s="198"/>
      <c r="G5" s="198"/>
      <c r="H5" s="154"/>
      <c r="I5" s="154"/>
      <c r="J5" s="154"/>
    </row>
    <row r="6" spans="1:11" s="142" customFormat="1" ht="6.95" customHeight="1">
      <c r="A6" s="143"/>
      <c r="B6" s="155"/>
      <c r="C6" s="156"/>
      <c r="D6" s="157"/>
      <c r="E6" s="157"/>
      <c r="F6" s="156"/>
      <c r="G6" s="156"/>
      <c r="H6" s="158"/>
      <c r="I6" s="158"/>
      <c r="J6" s="158"/>
    </row>
    <row r="7" spans="1:11" s="142" customFormat="1" ht="6.95" customHeight="1">
      <c r="A7" s="143"/>
      <c r="B7" s="155"/>
      <c r="C7" s="158"/>
      <c r="D7" s="156"/>
      <c r="E7" s="159"/>
      <c r="F7" s="159"/>
      <c r="G7" s="156"/>
      <c r="H7" s="156"/>
      <c r="I7" s="158"/>
      <c r="J7" s="158"/>
    </row>
    <row r="8" spans="1:11" s="142" customFormat="1" ht="6.95" customHeight="1">
      <c r="A8" s="143"/>
      <c r="B8" s="155"/>
      <c r="C8" s="158"/>
      <c r="D8" s="158"/>
      <c r="E8" s="156"/>
      <c r="F8" s="160"/>
      <c r="G8" s="160"/>
      <c r="H8" s="156"/>
      <c r="I8" s="156"/>
      <c r="J8" s="158"/>
    </row>
    <row r="9" spans="1:11" s="142" customFormat="1" ht="6.95" customHeight="1">
      <c r="A9" s="143"/>
      <c r="B9" s="155"/>
      <c r="C9" s="158"/>
      <c r="D9" s="158"/>
      <c r="E9" s="158"/>
      <c r="F9" s="156"/>
      <c r="G9" s="161"/>
      <c r="H9" s="161"/>
      <c r="I9" s="161"/>
      <c r="J9" s="156"/>
    </row>
    <row r="10" spans="1:11" s="142" customFormat="1" ht="6.95" customHeight="1" thickBot="1">
      <c r="A10" s="165"/>
      <c r="B10" s="162"/>
      <c r="C10" s="163"/>
      <c r="D10" s="163"/>
      <c r="E10" s="163"/>
      <c r="F10" s="163"/>
      <c r="G10" s="163"/>
      <c r="H10" s="199"/>
      <c r="I10" s="164"/>
      <c r="J10" s="164"/>
    </row>
    <row r="11" spans="1:11" ht="27" customHeight="1">
      <c r="A11" s="168" t="s">
        <v>24</v>
      </c>
      <c r="B11" s="169" t="s">
        <v>103</v>
      </c>
      <c r="C11" s="170" t="s">
        <v>78</v>
      </c>
      <c r="D11" s="171" t="s">
        <v>74</v>
      </c>
      <c r="E11" s="326" t="s">
        <v>162</v>
      </c>
      <c r="F11" s="326"/>
      <c r="G11" s="326"/>
      <c r="H11" s="326"/>
      <c r="I11" s="326"/>
      <c r="J11" s="327"/>
      <c r="K11" t="s">
        <v>317</v>
      </c>
    </row>
    <row r="12" spans="1:11" ht="27" customHeight="1">
      <c r="A12" s="172">
        <f>+DATA!N4</f>
        <v>0</v>
      </c>
      <c r="B12" s="120">
        <f>+DATA!A4</f>
        <v>40179</v>
      </c>
      <c r="C12" s="127">
        <f>+DATA!B4</f>
        <v>0</v>
      </c>
      <c r="D12" s="132" t="str">
        <f>+DATA!C4</f>
        <v>Child A</v>
      </c>
      <c r="E12" s="273" t="str">
        <f>IF((A12&lt;0),"",IF(A12&lt;4,$K$1,IF(A12&lt;6,$K$2,IF(A12&lt;9,$K$3,""))))</f>
        <v>0-3 During choice time, offers child suggestions, questions, and comments (parallel talk) about activity child is engaged in and periodically times length</v>
      </c>
      <c r="F12" s="273"/>
      <c r="G12" s="273"/>
      <c r="H12" s="273"/>
      <c r="I12" s="273"/>
      <c r="J12" s="274"/>
      <c r="K12" t="s">
        <v>316</v>
      </c>
    </row>
    <row r="13" spans="1:11" ht="27" customHeight="1">
      <c r="A13" s="172">
        <f>+DATA!N5</f>
        <v>0</v>
      </c>
      <c r="B13" s="120">
        <f>+DATA!A5</f>
        <v>40180</v>
      </c>
      <c r="C13" s="127">
        <f>+DATA!B5</f>
        <v>0</v>
      </c>
      <c r="D13" s="132" t="str">
        <f>+DATA!C5</f>
        <v>Child B</v>
      </c>
      <c r="E13" s="273" t="str">
        <f t="shared" ref="E13:E31" si="0">IF((A13&lt;0),"",IF(A13&lt;4,$K$1,IF(A13&lt;6,$K$2,IF(A13&lt;9,$K$3,""))))</f>
        <v>0-3 During choice time, offers child suggestions, questions, and comments (parallel talk) about activity child is engaged in and periodically times length</v>
      </c>
      <c r="F13" s="273"/>
      <c r="G13" s="273"/>
      <c r="H13" s="273"/>
      <c r="I13" s="273"/>
      <c r="J13" s="274"/>
    </row>
    <row r="14" spans="1:11" ht="27" customHeight="1">
      <c r="A14" s="172">
        <f>+DATA!N6</f>
        <v>0</v>
      </c>
      <c r="B14" s="120">
        <f>+DATA!A6</f>
        <v>40181</v>
      </c>
      <c r="C14" s="127">
        <f>+DATA!B6</f>
        <v>0</v>
      </c>
      <c r="D14" s="132" t="str">
        <f>+DATA!C6</f>
        <v>Child C</v>
      </c>
      <c r="E14" s="273" t="str">
        <f t="shared" si="0"/>
        <v>0-3 During choice time, offers child suggestions, questions, and comments (parallel talk) about activity child is engaged in and periodically times length</v>
      </c>
      <c r="F14" s="273"/>
      <c r="G14" s="273"/>
      <c r="H14" s="273"/>
      <c r="I14" s="273"/>
      <c r="J14" s="274"/>
    </row>
    <row r="15" spans="1:11" ht="27" customHeight="1">
      <c r="A15" s="172">
        <f>+DATA!N7</f>
        <v>0</v>
      </c>
      <c r="B15" s="120">
        <f>+DATA!A7</f>
        <v>40182</v>
      </c>
      <c r="C15" s="127">
        <f>+DATA!B7</f>
        <v>0</v>
      </c>
      <c r="D15" s="132" t="str">
        <f>+DATA!C7</f>
        <v>Child D</v>
      </c>
      <c r="E15" s="273" t="str">
        <f t="shared" si="0"/>
        <v>0-3 During choice time, offers child suggestions, questions, and comments (parallel talk) about activity child is engaged in and periodically times length</v>
      </c>
      <c r="F15" s="273"/>
      <c r="G15" s="273"/>
      <c r="H15" s="273"/>
      <c r="I15" s="273"/>
      <c r="J15" s="274"/>
    </row>
    <row r="16" spans="1:11" ht="27" customHeight="1">
      <c r="A16" s="172">
        <f>+DATA!N8</f>
        <v>0</v>
      </c>
      <c r="B16" s="120">
        <f>+DATA!A8</f>
        <v>40183</v>
      </c>
      <c r="C16" s="127">
        <f>+DATA!B8</f>
        <v>0</v>
      </c>
      <c r="D16" s="132" t="str">
        <f>+DATA!C8</f>
        <v>Child E</v>
      </c>
      <c r="E16" s="273" t="str">
        <f t="shared" si="0"/>
        <v>0-3 During choice time, offers child suggestions, questions, and comments (parallel talk) about activity child is engaged in and periodically times length</v>
      </c>
      <c r="F16" s="273"/>
      <c r="G16" s="273"/>
      <c r="H16" s="273"/>
      <c r="I16" s="273"/>
      <c r="J16" s="274"/>
    </row>
    <row r="17" spans="1:10" ht="27" customHeight="1">
      <c r="A17" s="172">
        <f>+DATA!N9</f>
        <v>0</v>
      </c>
      <c r="B17" s="120">
        <f>+DATA!A9</f>
        <v>40184</v>
      </c>
      <c r="C17" s="127">
        <f>+DATA!B9</f>
        <v>0</v>
      </c>
      <c r="D17" s="132" t="str">
        <f>+DATA!C9</f>
        <v>Child F</v>
      </c>
      <c r="E17" s="273" t="str">
        <f t="shared" si="0"/>
        <v>0-3 During choice time, offers child suggestions, questions, and comments (parallel talk) about activity child is engaged in and periodically times length</v>
      </c>
      <c r="F17" s="273"/>
      <c r="G17" s="273"/>
      <c r="H17" s="273"/>
      <c r="I17" s="273"/>
      <c r="J17" s="274"/>
    </row>
    <row r="18" spans="1:10" ht="27" customHeight="1">
      <c r="A18" s="172">
        <f>+DATA!N10</f>
        <v>0</v>
      </c>
      <c r="B18" s="120">
        <f>+DATA!A10</f>
        <v>40185</v>
      </c>
      <c r="C18" s="127">
        <f>+DATA!B10</f>
        <v>0</v>
      </c>
      <c r="D18" s="132" t="str">
        <f>+DATA!C10</f>
        <v>Child G</v>
      </c>
      <c r="E18" s="273" t="str">
        <f t="shared" si="0"/>
        <v>0-3 During choice time, offers child suggestions, questions, and comments (parallel talk) about activity child is engaged in and periodically times length</v>
      </c>
      <c r="F18" s="273"/>
      <c r="G18" s="273"/>
      <c r="H18" s="273"/>
      <c r="I18" s="273"/>
      <c r="J18" s="274"/>
    </row>
    <row r="19" spans="1:10" ht="27" customHeight="1">
      <c r="A19" s="172">
        <f>+DATA!N11</f>
        <v>0</v>
      </c>
      <c r="B19" s="120">
        <f>+DATA!A11</f>
        <v>40186</v>
      </c>
      <c r="C19" s="127">
        <f>+DATA!B11</f>
        <v>0</v>
      </c>
      <c r="D19" s="132" t="str">
        <f>+DATA!C11</f>
        <v>Child H</v>
      </c>
      <c r="E19" s="273" t="str">
        <f t="shared" si="0"/>
        <v>0-3 During choice time, offers child suggestions, questions, and comments (parallel talk) about activity child is engaged in and periodically times length</v>
      </c>
      <c r="F19" s="273"/>
      <c r="G19" s="273"/>
      <c r="H19" s="273"/>
      <c r="I19" s="273"/>
      <c r="J19" s="274"/>
    </row>
    <row r="20" spans="1:10" ht="27" customHeight="1">
      <c r="A20" s="172">
        <f>+DATA!N12</f>
        <v>0</v>
      </c>
      <c r="B20" s="120">
        <f>+DATA!A12</f>
        <v>40187</v>
      </c>
      <c r="C20" s="127">
        <f>+DATA!B12</f>
        <v>0</v>
      </c>
      <c r="D20" s="132" t="str">
        <f>+DATA!C12</f>
        <v>Child I</v>
      </c>
      <c r="E20" s="273" t="str">
        <f t="shared" si="0"/>
        <v>0-3 During choice time, offers child suggestions, questions, and comments (parallel talk) about activity child is engaged in and periodically times length</v>
      </c>
      <c r="F20" s="273"/>
      <c r="G20" s="273"/>
      <c r="H20" s="273"/>
      <c r="I20" s="273"/>
      <c r="J20" s="274"/>
    </row>
    <row r="21" spans="1:10" ht="27" customHeight="1">
      <c r="A21" s="172">
        <f>+DATA!N13</f>
        <v>0</v>
      </c>
      <c r="B21" s="120">
        <f>+DATA!A13</f>
        <v>40188</v>
      </c>
      <c r="C21" s="127">
        <f>+DATA!B13</f>
        <v>0</v>
      </c>
      <c r="D21" s="132" t="str">
        <f>+DATA!C13</f>
        <v>Child J</v>
      </c>
      <c r="E21" s="273" t="str">
        <f t="shared" si="0"/>
        <v>0-3 During choice time, offers child suggestions, questions, and comments (parallel talk) about activity child is engaged in and periodically times length</v>
      </c>
      <c r="F21" s="273"/>
      <c r="G21" s="273"/>
      <c r="H21" s="273"/>
      <c r="I21" s="273"/>
      <c r="J21" s="274"/>
    </row>
    <row r="22" spans="1:10" ht="27" customHeight="1">
      <c r="A22" s="172">
        <f>+DATA!N14</f>
        <v>0</v>
      </c>
      <c r="B22" s="120">
        <f>+DATA!A14</f>
        <v>40189</v>
      </c>
      <c r="C22" s="127">
        <f>+DATA!B14</f>
        <v>0</v>
      </c>
      <c r="D22" s="132" t="str">
        <f>+DATA!C14</f>
        <v>Child K</v>
      </c>
      <c r="E22" s="273" t="str">
        <f t="shared" si="0"/>
        <v>0-3 During choice time, offers child suggestions, questions, and comments (parallel talk) about activity child is engaged in and periodically times length</v>
      </c>
      <c r="F22" s="273"/>
      <c r="G22" s="273"/>
      <c r="H22" s="273"/>
      <c r="I22" s="273"/>
      <c r="J22" s="274"/>
    </row>
    <row r="23" spans="1:10" ht="27" customHeight="1">
      <c r="A23" s="172">
        <f>+DATA!N15</f>
        <v>0</v>
      </c>
      <c r="B23" s="120">
        <f>+DATA!A15</f>
        <v>40190</v>
      </c>
      <c r="C23" s="127">
        <f>+DATA!B15</f>
        <v>0</v>
      </c>
      <c r="D23" s="132" t="str">
        <f>+DATA!C15</f>
        <v>Child L</v>
      </c>
      <c r="E23" s="273" t="str">
        <f t="shared" si="0"/>
        <v>0-3 During choice time, offers child suggestions, questions, and comments (parallel talk) about activity child is engaged in and periodically times length</v>
      </c>
      <c r="F23" s="273"/>
      <c r="G23" s="273"/>
      <c r="H23" s="273"/>
      <c r="I23" s="273"/>
      <c r="J23" s="274"/>
    </row>
    <row r="24" spans="1:10" ht="27" customHeight="1">
      <c r="A24" s="172">
        <f>+DATA!N16</f>
        <v>0</v>
      </c>
      <c r="B24" s="120">
        <f>+DATA!A16</f>
        <v>40191</v>
      </c>
      <c r="C24" s="127">
        <f>+DATA!B16</f>
        <v>0</v>
      </c>
      <c r="D24" s="132" t="str">
        <f>+DATA!C16</f>
        <v>Child M</v>
      </c>
      <c r="E24" s="273" t="str">
        <f t="shared" si="0"/>
        <v>0-3 During choice time, offers child suggestions, questions, and comments (parallel talk) about activity child is engaged in and periodically times length</v>
      </c>
      <c r="F24" s="273"/>
      <c r="G24" s="273"/>
      <c r="H24" s="273"/>
      <c r="I24" s="273"/>
      <c r="J24" s="274"/>
    </row>
    <row r="25" spans="1:10" ht="27" customHeight="1">
      <c r="A25" s="172">
        <f>+DATA!N17</f>
        <v>0</v>
      </c>
      <c r="B25" s="120">
        <f>+DATA!A17</f>
        <v>40192</v>
      </c>
      <c r="C25" s="127">
        <f>+DATA!B17</f>
        <v>0</v>
      </c>
      <c r="D25" s="132" t="str">
        <f>+DATA!C17</f>
        <v>Child N</v>
      </c>
      <c r="E25" s="273" t="str">
        <f t="shared" si="0"/>
        <v>0-3 During choice time, offers child suggestions, questions, and comments (parallel talk) about activity child is engaged in and periodically times length</v>
      </c>
      <c r="F25" s="273"/>
      <c r="G25" s="273"/>
      <c r="H25" s="273"/>
      <c r="I25" s="273"/>
      <c r="J25" s="274"/>
    </row>
    <row r="26" spans="1:10" ht="27" customHeight="1">
      <c r="A26" s="172">
        <f>+DATA!N18</f>
        <v>0</v>
      </c>
      <c r="B26" s="120">
        <f>+DATA!A18</f>
        <v>40193</v>
      </c>
      <c r="C26" s="127">
        <f>+DATA!B18</f>
        <v>0</v>
      </c>
      <c r="D26" s="132" t="str">
        <f>+DATA!C18</f>
        <v>Child O</v>
      </c>
      <c r="E26" s="273" t="str">
        <f t="shared" si="0"/>
        <v>0-3 During choice time, offers child suggestions, questions, and comments (parallel talk) about activity child is engaged in and periodically times length</v>
      </c>
      <c r="F26" s="273"/>
      <c r="G26" s="273"/>
      <c r="H26" s="273"/>
      <c r="I26" s="273"/>
      <c r="J26" s="274"/>
    </row>
    <row r="27" spans="1:10" ht="27" customHeight="1">
      <c r="A27" s="172">
        <f>+DATA!N19</f>
        <v>0</v>
      </c>
      <c r="B27" s="120">
        <f>+DATA!A19</f>
        <v>40194</v>
      </c>
      <c r="C27" s="127">
        <f>+DATA!B19</f>
        <v>0</v>
      </c>
      <c r="D27" s="132" t="str">
        <f>+DATA!C19</f>
        <v>Child P</v>
      </c>
      <c r="E27" s="273" t="str">
        <f t="shared" si="0"/>
        <v>0-3 During choice time, offers child suggestions, questions, and comments (parallel talk) about activity child is engaged in and periodically times length</v>
      </c>
      <c r="F27" s="273"/>
      <c r="G27" s="273"/>
      <c r="H27" s="273"/>
      <c r="I27" s="273"/>
      <c r="J27" s="274"/>
    </row>
    <row r="28" spans="1:10" ht="27" customHeight="1">
      <c r="A28" s="172">
        <f>+DATA!N20</f>
        <v>0</v>
      </c>
      <c r="B28" s="120">
        <f>+DATA!A20</f>
        <v>40195</v>
      </c>
      <c r="C28" s="127">
        <f>+DATA!B20</f>
        <v>0</v>
      </c>
      <c r="D28" s="132" t="str">
        <f>+DATA!C20</f>
        <v>Child Q</v>
      </c>
      <c r="E28" s="273" t="str">
        <f t="shared" si="0"/>
        <v>0-3 During choice time, offers child suggestions, questions, and comments (parallel talk) about activity child is engaged in and periodically times length</v>
      </c>
      <c r="F28" s="273"/>
      <c r="G28" s="273"/>
      <c r="H28" s="273"/>
      <c r="I28" s="273"/>
      <c r="J28" s="274"/>
    </row>
    <row r="29" spans="1:10" ht="27" customHeight="1">
      <c r="A29" s="172">
        <f>+DATA!N21</f>
        <v>0</v>
      </c>
      <c r="B29" s="120">
        <f>+DATA!A21</f>
        <v>40196</v>
      </c>
      <c r="C29" s="127">
        <f>+DATA!B21</f>
        <v>0</v>
      </c>
      <c r="D29" s="132" t="str">
        <f>+DATA!C21</f>
        <v>Child R</v>
      </c>
      <c r="E29" s="273" t="str">
        <f t="shared" si="0"/>
        <v>0-3 During choice time, offers child suggestions, questions, and comments (parallel talk) about activity child is engaged in and periodically times length</v>
      </c>
      <c r="F29" s="273"/>
      <c r="G29" s="273"/>
      <c r="H29" s="273"/>
      <c r="I29" s="273"/>
      <c r="J29" s="274"/>
    </row>
    <row r="30" spans="1:10" ht="27" customHeight="1">
      <c r="A30" s="172">
        <f>+DATA!N22</f>
        <v>0</v>
      </c>
      <c r="B30" s="120">
        <f>+DATA!A22</f>
        <v>40197</v>
      </c>
      <c r="C30" s="127">
        <f>+DATA!B22</f>
        <v>0</v>
      </c>
      <c r="D30" s="132" t="str">
        <f>+DATA!C22</f>
        <v>Child S</v>
      </c>
      <c r="E30" s="273" t="str">
        <f t="shared" si="0"/>
        <v>0-3 During choice time, offers child suggestions, questions, and comments (parallel talk) about activity child is engaged in and periodically times length</v>
      </c>
      <c r="F30" s="273"/>
      <c r="G30" s="273"/>
      <c r="H30" s="273"/>
      <c r="I30" s="273"/>
      <c r="J30" s="274"/>
    </row>
    <row r="31" spans="1:10" ht="27" customHeight="1" thickBot="1">
      <c r="A31" s="173">
        <f>+DATA!N23</f>
        <v>0</v>
      </c>
      <c r="B31" s="174">
        <f>+DATA!A23</f>
        <v>40198</v>
      </c>
      <c r="C31" s="175">
        <f>+DATA!B23</f>
        <v>0</v>
      </c>
      <c r="D31" s="176" t="str">
        <f>+DATA!C23</f>
        <v>Child T</v>
      </c>
      <c r="E31" s="271" t="str">
        <f t="shared" si="0"/>
        <v>0-3 During choice time, offers child suggestions, questions, and comments (parallel talk) about activity child is engaged in and periodically times length</v>
      </c>
      <c r="F31" s="271"/>
      <c r="G31" s="271"/>
      <c r="H31" s="271"/>
      <c r="I31" s="271"/>
      <c r="J31" s="272"/>
    </row>
  </sheetData>
  <sortState ref="A13:D30">
    <sortCondition ref="A13:A30"/>
  </sortState>
  <mergeCells count="21">
    <mergeCell ref="E31:J31"/>
    <mergeCell ref="E25:J25"/>
    <mergeCell ref="E26:J26"/>
    <mergeCell ref="E27:J27"/>
    <mergeCell ref="E28:J28"/>
    <mergeCell ref="E29:J29"/>
    <mergeCell ref="E21:J21"/>
    <mergeCell ref="E22:J22"/>
    <mergeCell ref="E23:J23"/>
    <mergeCell ref="E24:J24"/>
    <mergeCell ref="E30:J30"/>
    <mergeCell ref="E16:J16"/>
    <mergeCell ref="E17:J17"/>
    <mergeCell ref="E18:J18"/>
    <mergeCell ref="E19:J19"/>
    <mergeCell ref="E20:J20"/>
    <mergeCell ref="E11:J11"/>
    <mergeCell ref="E12:J12"/>
    <mergeCell ref="E13:J13"/>
    <mergeCell ref="E14:J14"/>
    <mergeCell ref="E15:J15"/>
  </mergeCells>
  <pageMargins left="0.5" right="0.5" top="0.25" bottom="0.2" header="0.3" footer="0.3"/>
  <pageSetup scale="93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workbookViewId="0"/>
  </sheetViews>
  <sheetFormatPr defaultColWidth="8.75" defaultRowHeight="14.25"/>
  <cols>
    <col min="2" max="2" width="5.375" bestFit="1" customWidth="1"/>
    <col min="3" max="3" width="5.25" bestFit="1" customWidth="1"/>
    <col min="4" max="4" width="15.125" bestFit="1" customWidth="1"/>
    <col min="5" max="5" width="5.25" bestFit="1" customWidth="1"/>
    <col min="6" max="6" width="11.625" customWidth="1"/>
    <col min="7" max="7" width="5.25" bestFit="1" customWidth="1"/>
    <col min="8" max="8" width="16.25" customWidth="1"/>
    <col min="9" max="9" width="5.25" bestFit="1" customWidth="1"/>
    <col min="10" max="10" width="15.625" customWidth="1"/>
    <col min="11" max="11" width="111" bestFit="1" customWidth="1"/>
  </cols>
  <sheetData>
    <row r="1" spans="1:11">
      <c r="A1" s="9" t="s">
        <v>33</v>
      </c>
      <c r="B1" s="9"/>
      <c r="C1" s="9"/>
      <c r="D1" s="9"/>
      <c r="E1" s="9"/>
      <c r="F1" s="9"/>
      <c r="G1" s="9"/>
      <c r="H1" s="9"/>
      <c r="I1" s="9"/>
      <c r="J1" s="10" t="s">
        <v>34</v>
      </c>
      <c r="K1" s="121" t="s">
        <v>173</v>
      </c>
    </row>
    <row r="2" spans="1:11" ht="15" thickBot="1">
      <c r="A2" s="9" t="s">
        <v>164</v>
      </c>
      <c r="B2" s="31"/>
      <c r="C2" s="31"/>
      <c r="D2" s="31"/>
      <c r="E2" s="31"/>
      <c r="F2" s="31"/>
      <c r="G2" s="31"/>
      <c r="H2" s="31"/>
      <c r="I2" s="31"/>
      <c r="J2" s="12" t="s">
        <v>17</v>
      </c>
      <c r="K2" s="101" t="s">
        <v>135</v>
      </c>
    </row>
    <row r="3" spans="1:11" ht="15" thickBot="1">
      <c r="A3" s="13"/>
      <c r="B3" s="8" t="s">
        <v>169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01" t="s">
        <v>134</v>
      </c>
    </row>
    <row r="4" spans="1:11" ht="81.75" customHeight="1" thickBot="1">
      <c r="A4" s="16" t="s">
        <v>23</v>
      </c>
      <c r="B4" s="33"/>
      <c r="C4" s="33"/>
      <c r="D4" s="54" t="s">
        <v>35</v>
      </c>
      <c r="E4" s="17"/>
      <c r="F4" s="54" t="s">
        <v>36</v>
      </c>
      <c r="G4" s="17"/>
      <c r="H4" s="54" t="s">
        <v>37</v>
      </c>
      <c r="I4" s="17"/>
      <c r="J4" s="54" t="s">
        <v>38</v>
      </c>
    </row>
    <row r="5" spans="1:11" s="142" customFormat="1" ht="8.25" customHeight="1">
      <c r="A5" s="138">
        <v>0</v>
      </c>
      <c r="B5" s="197"/>
      <c r="C5" s="198"/>
      <c r="D5" s="198"/>
      <c r="E5" s="198"/>
      <c r="F5" s="198"/>
      <c r="G5" s="154"/>
      <c r="H5" s="154"/>
      <c r="I5" s="154"/>
      <c r="J5" s="154"/>
    </row>
    <row r="6" spans="1:11" s="142" customFormat="1" ht="8.25" customHeight="1">
      <c r="A6" s="143">
        <v>1</v>
      </c>
      <c r="B6" s="200"/>
      <c r="C6" s="156"/>
      <c r="D6" s="156"/>
      <c r="E6" s="156"/>
      <c r="F6" s="156"/>
      <c r="G6" s="156"/>
      <c r="H6" s="158"/>
      <c r="I6" s="158"/>
      <c r="J6" s="158"/>
    </row>
    <row r="7" spans="1:11" s="142" customFormat="1" ht="8.25" customHeight="1">
      <c r="A7" s="143">
        <v>2</v>
      </c>
      <c r="B7" s="155"/>
      <c r="C7" s="159"/>
      <c r="D7" s="195"/>
      <c r="E7" s="156"/>
      <c r="F7" s="156"/>
      <c r="G7" s="156"/>
      <c r="H7" s="156"/>
      <c r="I7" s="158"/>
      <c r="J7" s="158"/>
    </row>
    <row r="8" spans="1:11" s="142" customFormat="1" ht="8.25" customHeight="1">
      <c r="A8" s="143">
        <v>3</v>
      </c>
      <c r="B8" s="155"/>
      <c r="C8" s="158"/>
      <c r="D8" s="160"/>
      <c r="E8" s="160"/>
      <c r="F8" s="160"/>
      <c r="G8" s="156"/>
      <c r="H8" s="156"/>
      <c r="I8" s="156"/>
      <c r="J8" s="158"/>
    </row>
    <row r="9" spans="1:11" s="142" customFormat="1" ht="8.25" customHeight="1">
      <c r="A9" s="143" t="s">
        <v>225</v>
      </c>
      <c r="B9" s="155"/>
      <c r="C9" s="158"/>
      <c r="D9" s="161"/>
      <c r="E9" s="161"/>
      <c r="F9" s="161"/>
      <c r="G9" s="161"/>
      <c r="H9" s="156"/>
      <c r="I9" s="156"/>
      <c r="J9" s="156"/>
    </row>
    <row r="10" spans="1:11" s="142" customFormat="1" ht="8.25" customHeight="1" thickBot="1">
      <c r="A10" s="165" t="s">
        <v>226</v>
      </c>
      <c r="B10" s="162"/>
      <c r="C10" s="163"/>
      <c r="D10" s="163"/>
      <c r="E10" s="163"/>
      <c r="F10" s="164"/>
      <c r="G10" s="164"/>
      <c r="H10" s="164"/>
      <c r="I10" s="164"/>
      <c r="J10" s="164"/>
    </row>
    <row r="11" spans="1:11" ht="24">
      <c r="A11" s="168" t="s">
        <v>24</v>
      </c>
      <c r="B11" s="169" t="s">
        <v>103</v>
      </c>
      <c r="C11" s="170" t="s">
        <v>78</v>
      </c>
      <c r="D11" s="171" t="s">
        <v>74</v>
      </c>
      <c r="E11" s="326" t="s">
        <v>79</v>
      </c>
      <c r="F11" s="326"/>
      <c r="G11" s="326"/>
      <c r="H11" s="326"/>
      <c r="I11" s="326"/>
      <c r="J11" s="327"/>
      <c r="K11" t="s">
        <v>317</v>
      </c>
    </row>
    <row r="12" spans="1:11" ht="27" customHeight="1">
      <c r="A12" s="172">
        <f>+DATA!O4</f>
        <v>0</v>
      </c>
      <c r="B12" s="120">
        <f>+DATA!A4</f>
        <v>40179</v>
      </c>
      <c r="C12" s="127">
        <f>+DATA!B4</f>
        <v>0</v>
      </c>
      <c r="D12" s="132" t="str">
        <f>+DATA!C4</f>
        <v>Child A</v>
      </c>
      <c r="E12" s="273" t="str">
        <f>IF((A12&lt;0),"",IF(A12&lt;2,$K$1,IF(A12&lt;4,$K$2,IF(A12&lt;9,$K$3, $K$1))))</f>
        <v>0-1 During sign-in [other specific daily time] spells out a few letters or refers to [David's D--insert child's name].</v>
      </c>
      <c r="F12" s="273"/>
      <c r="G12" s="273"/>
      <c r="H12" s="273"/>
      <c r="I12" s="273"/>
      <c r="J12" s="274"/>
      <c r="K12" t="s">
        <v>316</v>
      </c>
    </row>
    <row r="13" spans="1:11" ht="27" customHeight="1">
      <c r="A13" s="172">
        <f>+DATA!O5</f>
        <v>0</v>
      </c>
      <c r="B13" s="120">
        <f>+DATA!A5</f>
        <v>40180</v>
      </c>
      <c r="C13" s="127">
        <f>+DATA!B5</f>
        <v>0</v>
      </c>
      <c r="D13" s="132" t="str">
        <f>+DATA!C5</f>
        <v>Child B</v>
      </c>
      <c r="E13" s="273" t="str">
        <f t="shared" ref="E13:E31" si="0">IF((A13&lt;0),"",IF(A13&lt;2,$K$1,IF(A13&lt;4,$K$2,IF(A13&lt;9,$K$3, $K$1))))</f>
        <v>0-1 During sign-in [other specific daily time] spells out a few letters or refers to [David's D--insert child's name].</v>
      </c>
      <c r="F13" s="273"/>
      <c r="G13" s="273"/>
      <c r="H13" s="273"/>
      <c r="I13" s="273"/>
      <c r="J13" s="274"/>
    </row>
    <row r="14" spans="1:11" ht="27" customHeight="1">
      <c r="A14" s="172">
        <f>+DATA!O6</f>
        <v>0</v>
      </c>
      <c r="B14" s="120">
        <f>+DATA!A6</f>
        <v>40181</v>
      </c>
      <c r="C14" s="127">
        <f>+DATA!B6</f>
        <v>0</v>
      </c>
      <c r="D14" s="132" t="str">
        <f>+DATA!C6</f>
        <v>Child C</v>
      </c>
      <c r="E14" s="291" t="str">
        <f t="shared" si="0"/>
        <v>0-1 During sign-in [other specific daily time] spells out a few letters or refers to [David's D--insert child's name].</v>
      </c>
      <c r="F14" s="328"/>
      <c r="G14" s="328"/>
      <c r="H14" s="328"/>
      <c r="I14" s="328"/>
      <c r="J14" s="329"/>
    </row>
    <row r="15" spans="1:11" ht="27" customHeight="1">
      <c r="A15" s="172">
        <f>+DATA!O7</f>
        <v>0</v>
      </c>
      <c r="B15" s="120">
        <f>+DATA!A7</f>
        <v>40182</v>
      </c>
      <c r="C15" s="127">
        <f>+DATA!B7</f>
        <v>0</v>
      </c>
      <c r="D15" s="132" t="str">
        <f>+DATA!C7</f>
        <v>Child D</v>
      </c>
      <c r="E15" s="273" t="str">
        <f t="shared" si="0"/>
        <v>0-1 During sign-in [other specific daily time] spells out a few letters or refers to [David's D--insert child's name].</v>
      </c>
      <c r="F15" s="273"/>
      <c r="G15" s="273"/>
      <c r="H15" s="273"/>
      <c r="I15" s="273"/>
      <c r="J15" s="274"/>
    </row>
    <row r="16" spans="1:11" ht="27" customHeight="1">
      <c r="A16" s="172">
        <f>+DATA!O8</f>
        <v>0</v>
      </c>
      <c r="B16" s="120">
        <f>+DATA!A8</f>
        <v>40183</v>
      </c>
      <c r="C16" s="127">
        <f>+DATA!B8</f>
        <v>0</v>
      </c>
      <c r="D16" s="132" t="str">
        <f>+DATA!C8</f>
        <v>Child E</v>
      </c>
      <c r="E16" s="273" t="str">
        <f t="shared" si="0"/>
        <v>0-1 During sign-in [other specific daily time] spells out a few letters or refers to [David's D--insert child's name].</v>
      </c>
      <c r="F16" s="273"/>
      <c r="G16" s="273"/>
      <c r="H16" s="273"/>
      <c r="I16" s="273"/>
      <c r="J16" s="274"/>
    </row>
    <row r="17" spans="1:10" ht="27" customHeight="1">
      <c r="A17" s="172">
        <f>+DATA!O9</f>
        <v>0</v>
      </c>
      <c r="B17" s="120">
        <f>+DATA!A9</f>
        <v>40184</v>
      </c>
      <c r="C17" s="127">
        <f>+DATA!B9</f>
        <v>0</v>
      </c>
      <c r="D17" s="132" t="str">
        <f>+DATA!C9</f>
        <v>Child F</v>
      </c>
      <c r="E17" s="273" t="str">
        <f t="shared" si="0"/>
        <v>0-1 During sign-in [other specific daily time] spells out a few letters or refers to [David's D--insert child's name].</v>
      </c>
      <c r="F17" s="273"/>
      <c r="G17" s="273"/>
      <c r="H17" s="273"/>
      <c r="I17" s="273"/>
      <c r="J17" s="274"/>
    </row>
    <row r="18" spans="1:10" ht="27" customHeight="1">
      <c r="A18" s="172">
        <f>+DATA!O10</f>
        <v>0</v>
      </c>
      <c r="B18" s="120">
        <f>+DATA!A10</f>
        <v>40185</v>
      </c>
      <c r="C18" s="127">
        <f>+DATA!B10</f>
        <v>0</v>
      </c>
      <c r="D18" s="132" t="str">
        <f>+DATA!C10</f>
        <v>Child G</v>
      </c>
      <c r="E18" s="273" t="str">
        <f t="shared" si="0"/>
        <v>0-1 During sign-in [other specific daily time] spells out a few letters or refers to [David's D--insert child's name].</v>
      </c>
      <c r="F18" s="273"/>
      <c r="G18" s="273"/>
      <c r="H18" s="273"/>
      <c r="I18" s="273"/>
      <c r="J18" s="274"/>
    </row>
    <row r="19" spans="1:10" ht="27" customHeight="1">
      <c r="A19" s="172">
        <f>+DATA!O11</f>
        <v>0</v>
      </c>
      <c r="B19" s="120">
        <f>+DATA!A11</f>
        <v>40186</v>
      </c>
      <c r="C19" s="127">
        <f>+DATA!B11</f>
        <v>0</v>
      </c>
      <c r="D19" s="132" t="str">
        <f>+DATA!C11</f>
        <v>Child H</v>
      </c>
      <c r="E19" s="273" t="str">
        <f t="shared" si="0"/>
        <v>0-1 During sign-in [other specific daily time] spells out a few letters or refers to [David's D--insert child's name].</v>
      </c>
      <c r="F19" s="273"/>
      <c r="G19" s="273"/>
      <c r="H19" s="273"/>
      <c r="I19" s="273"/>
      <c r="J19" s="274"/>
    </row>
    <row r="20" spans="1:10" ht="27" customHeight="1">
      <c r="A20" s="172">
        <f>+DATA!O12</f>
        <v>0</v>
      </c>
      <c r="B20" s="120">
        <f>+DATA!A12</f>
        <v>40187</v>
      </c>
      <c r="C20" s="127">
        <f>+DATA!B12</f>
        <v>0</v>
      </c>
      <c r="D20" s="132" t="str">
        <f>+DATA!C12</f>
        <v>Child I</v>
      </c>
      <c r="E20" s="273" t="str">
        <f t="shared" si="0"/>
        <v>0-1 During sign-in [other specific daily time] spells out a few letters or refers to [David's D--insert child's name].</v>
      </c>
      <c r="F20" s="273"/>
      <c r="G20" s="273"/>
      <c r="H20" s="273"/>
      <c r="I20" s="273"/>
      <c r="J20" s="274"/>
    </row>
    <row r="21" spans="1:10" ht="27" customHeight="1">
      <c r="A21" s="172">
        <f>+DATA!O13</f>
        <v>0</v>
      </c>
      <c r="B21" s="120">
        <f>+DATA!A13</f>
        <v>40188</v>
      </c>
      <c r="C21" s="127">
        <f>+DATA!B13</f>
        <v>0</v>
      </c>
      <c r="D21" s="132" t="str">
        <f>+DATA!C13</f>
        <v>Child J</v>
      </c>
      <c r="E21" s="273" t="str">
        <f t="shared" si="0"/>
        <v>0-1 During sign-in [other specific daily time] spells out a few letters or refers to [David's D--insert child's name].</v>
      </c>
      <c r="F21" s="273"/>
      <c r="G21" s="273"/>
      <c r="H21" s="273"/>
      <c r="I21" s="273"/>
      <c r="J21" s="274"/>
    </row>
    <row r="22" spans="1:10" ht="27" customHeight="1">
      <c r="A22" s="172">
        <f>+DATA!O14</f>
        <v>0</v>
      </c>
      <c r="B22" s="120">
        <f>+DATA!A14</f>
        <v>40189</v>
      </c>
      <c r="C22" s="127">
        <f>+DATA!B14</f>
        <v>0</v>
      </c>
      <c r="D22" s="132" t="str">
        <f>+DATA!C14</f>
        <v>Child K</v>
      </c>
      <c r="E22" s="273" t="str">
        <f t="shared" si="0"/>
        <v>0-1 During sign-in [other specific daily time] spells out a few letters or refers to [David's D--insert child's name].</v>
      </c>
      <c r="F22" s="273"/>
      <c r="G22" s="273"/>
      <c r="H22" s="273"/>
      <c r="I22" s="273"/>
      <c r="J22" s="274"/>
    </row>
    <row r="23" spans="1:10" ht="27" customHeight="1">
      <c r="A23" s="172">
        <f>+DATA!O15</f>
        <v>0</v>
      </c>
      <c r="B23" s="120">
        <f>+DATA!A15</f>
        <v>40190</v>
      </c>
      <c r="C23" s="127">
        <f>+DATA!B15</f>
        <v>0</v>
      </c>
      <c r="D23" s="132" t="str">
        <f>+DATA!C15</f>
        <v>Child L</v>
      </c>
      <c r="E23" s="273" t="str">
        <f t="shared" si="0"/>
        <v>0-1 During sign-in [other specific daily time] spells out a few letters or refers to [David's D--insert child's name].</v>
      </c>
      <c r="F23" s="273"/>
      <c r="G23" s="273"/>
      <c r="H23" s="273"/>
      <c r="I23" s="273"/>
      <c r="J23" s="274"/>
    </row>
    <row r="24" spans="1:10" ht="27" customHeight="1">
      <c r="A24" s="172">
        <f>+DATA!O16</f>
        <v>0</v>
      </c>
      <c r="B24" s="120">
        <f>+DATA!A16</f>
        <v>40191</v>
      </c>
      <c r="C24" s="127">
        <f>+DATA!B16</f>
        <v>0</v>
      </c>
      <c r="D24" s="132" t="str">
        <f>+DATA!C16</f>
        <v>Child M</v>
      </c>
      <c r="E24" s="273" t="str">
        <f t="shared" si="0"/>
        <v>0-1 During sign-in [other specific daily time] spells out a few letters or refers to [David's D--insert child's name].</v>
      </c>
      <c r="F24" s="273"/>
      <c r="G24" s="273"/>
      <c r="H24" s="273"/>
      <c r="I24" s="273"/>
      <c r="J24" s="274"/>
    </row>
    <row r="25" spans="1:10" ht="27" customHeight="1">
      <c r="A25" s="172">
        <f>+DATA!O17</f>
        <v>0</v>
      </c>
      <c r="B25" s="120">
        <f>+DATA!A17</f>
        <v>40192</v>
      </c>
      <c r="C25" s="127">
        <f>+DATA!B17</f>
        <v>0</v>
      </c>
      <c r="D25" s="132" t="str">
        <f>+DATA!C17</f>
        <v>Child N</v>
      </c>
      <c r="E25" s="273" t="str">
        <f t="shared" si="0"/>
        <v>0-1 During sign-in [other specific daily time] spells out a few letters or refers to [David's D--insert child's name].</v>
      </c>
      <c r="F25" s="273"/>
      <c r="G25" s="273"/>
      <c r="H25" s="273"/>
      <c r="I25" s="273"/>
      <c r="J25" s="274"/>
    </row>
    <row r="26" spans="1:10" ht="27" customHeight="1">
      <c r="A26" s="172">
        <f>+DATA!O18</f>
        <v>0</v>
      </c>
      <c r="B26" s="120">
        <f>+DATA!A18</f>
        <v>40193</v>
      </c>
      <c r="C26" s="127">
        <f>+DATA!B18</f>
        <v>0</v>
      </c>
      <c r="D26" s="132" t="str">
        <f>+DATA!C18</f>
        <v>Child O</v>
      </c>
      <c r="E26" s="273" t="str">
        <f t="shared" si="0"/>
        <v>0-1 During sign-in [other specific daily time] spells out a few letters or refers to [David's D--insert child's name].</v>
      </c>
      <c r="F26" s="273"/>
      <c r="G26" s="273"/>
      <c r="H26" s="273"/>
      <c r="I26" s="273"/>
      <c r="J26" s="274"/>
    </row>
    <row r="27" spans="1:10" ht="27" customHeight="1">
      <c r="A27" s="172">
        <f>+DATA!O19</f>
        <v>0</v>
      </c>
      <c r="B27" s="120">
        <f>+DATA!A19</f>
        <v>40194</v>
      </c>
      <c r="C27" s="127">
        <f>+DATA!B19</f>
        <v>0</v>
      </c>
      <c r="D27" s="132" t="str">
        <f>+DATA!C19</f>
        <v>Child P</v>
      </c>
      <c r="E27" s="273" t="str">
        <f t="shared" si="0"/>
        <v>0-1 During sign-in [other specific daily time] spells out a few letters or refers to [David's D--insert child's name].</v>
      </c>
      <c r="F27" s="273"/>
      <c r="G27" s="273"/>
      <c r="H27" s="273"/>
      <c r="I27" s="273"/>
      <c r="J27" s="274"/>
    </row>
    <row r="28" spans="1:10" ht="27" customHeight="1">
      <c r="A28" s="172">
        <f>+DATA!O20</f>
        <v>0</v>
      </c>
      <c r="B28" s="120">
        <f>+DATA!A20</f>
        <v>40195</v>
      </c>
      <c r="C28" s="127">
        <f>+DATA!B20</f>
        <v>0</v>
      </c>
      <c r="D28" s="132" t="str">
        <f>+DATA!C20</f>
        <v>Child Q</v>
      </c>
      <c r="E28" s="273" t="str">
        <f t="shared" si="0"/>
        <v>0-1 During sign-in [other specific daily time] spells out a few letters or refers to [David's D--insert child's name].</v>
      </c>
      <c r="F28" s="273"/>
      <c r="G28" s="273"/>
      <c r="H28" s="273"/>
      <c r="I28" s="273"/>
      <c r="J28" s="274"/>
    </row>
    <row r="29" spans="1:10" ht="27" customHeight="1">
      <c r="A29" s="172">
        <f>+DATA!O21</f>
        <v>0</v>
      </c>
      <c r="B29" s="120">
        <f>+DATA!A21</f>
        <v>40196</v>
      </c>
      <c r="C29" s="127">
        <f>+DATA!B21</f>
        <v>0</v>
      </c>
      <c r="D29" s="132" t="str">
        <f>+DATA!C21</f>
        <v>Child R</v>
      </c>
      <c r="E29" s="273" t="str">
        <f t="shared" si="0"/>
        <v>0-1 During sign-in [other specific daily time] spells out a few letters or refers to [David's D--insert child's name].</v>
      </c>
      <c r="F29" s="273"/>
      <c r="G29" s="273"/>
      <c r="H29" s="273"/>
      <c r="I29" s="273"/>
      <c r="J29" s="274"/>
    </row>
    <row r="30" spans="1:10" ht="27" customHeight="1">
      <c r="A30" s="172">
        <f>+DATA!O22</f>
        <v>0</v>
      </c>
      <c r="B30" s="120">
        <f>+DATA!A22</f>
        <v>40197</v>
      </c>
      <c r="C30" s="127">
        <f>+DATA!B22</f>
        <v>0</v>
      </c>
      <c r="D30" s="132" t="str">
        <f>+DATA!C22</f>
        <v>Child S</v>
      </c>
      <c r="E30" s="273" t="str">
        <f t="shared" si="0"/>
        <v>0-1 During sign-in [other specific daily time] spells out a few letters or refers to [David's D--insert child's name].</v>
      </c>
      <c r="F30" s="273"/>
      <c r="G30" s="273"/>
      <c r="H30" s="273"/>
      <c r="I30" s="273"/>
      <c r="J30" s="274"/>
    </row>
    <row r="31" spans="1:10" ht="27" customHeight="1" thickBot="1">
      <c r="A31" s="173">
        <f>+DATA!O23</f>
        <v>0</v>
      </c>
      <c r="B31" s="174">
        <f>+DATA!A23</f>
        <v>40198</v>
      </c>
      <c r="C31" s="175">
        <f>+DATA!B23</f>
        <v>0</v>
      </c>
      <c r="D31" s="176" t="str">
        <f>+DATA!C23</f>
        <v>Child T</v>
      </c>
      <c r="E31" s="271" t="str">
        <f t="shared" si="0"/>
        <v>0-1 During sign-in [other specific daily time] spells out a few letters or refers to [David's D--insert child's name].</v>
      </c>
      <c r="F31" s="271"/>
      <c r="G31" s="271"/>
      <c r="H31" s="271"/>
      <c r="I31" s="271"/>
      <c r="J31" s="272"/>
    </row>
  </sheetData>
  <sortState ref="A13:D30">
    <sortCondition ref="A13:A30"/>
  </sortState>
  <mergeCells count="21">
    <mergeCell ref="E31:J31"/>
    <mergeCell ref="E24:J24"/>
    <mergeCell ref="E25:J25"/>
    <mergeCell ref="E26:J26"/>
    <mergeCell ref="E27:J27"/>
    <mergeCell ref="E28:J28"/>
    <mergeCell ref="E21:J21"/>
    <mergeCell ref="E22:J22"/>
    <mergeCell ref="E23:J23"/>
    <mergeCell ref="E29:J29"/>
    <mergeCell ref="E30:J30"/>
    <mergeCell ref="E16:J16"/>
    <mergeCell ref="E17:J17"/>
    <mergeCell ref="E18:J18"/>
    <mergeCell ref="E19:J19"/>
    <mergeCell ref="E20:J20"/>
    <mergeCell ref="E11:J11"/>
    <mergeCell ref="E12:J12"/>
    <mergeCell ref="E13:J13"/>
    <mergeCell ref="E14:J14"/>
    <mergeCell ref="E15:J15"/>
  </mergeCells>
  <pageMargins left="0.5" right="0.5" top="0.75" bottom="0.3" header="0.3" footer="0.3"/>
  <pageSetup scale="93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1:K31"/>
  <sheetViews>
    <sheetView workbookViewId="0"/>
  </sheetViews>
  <sheetFormatPr defaultColWidth="8.75" defaultRowHeight="14.25"/>
  <cols>
    <col min="2" max="2" width="5.375" bestFit="1" customWidth="1"/>
    <col min="3" max="3" width="5.25" bestFit="1" customWidth="1"/>
    <col min="4" max="4" width="15.125" bestFit="1" customWidth="1"/>
    <col min="5" max="5" width="3" customWidth="1"/>
    <col min="6" max="6" width="11.125" customWidth="1"/>
    <col min="7" max="7" width="2.875" customWidth="1"/>
    <col min="8" max="8" width="21" customWidth="1"/>
    <col min="9" max="9" width="2.75" customWidth="1"/>
    <col min="10" max="10" width="17" customWidth="1"/>
    <col min="11" max="11" width="115.375" customWidth="1"/>
  </cols>
  <sheetData>
    <row r="1" spans="1:11">
      <c r="A1" s="9" t="s">
        <v>33</v>
      </c>
      <c r="B1" s="9"/>
      <c r="C1" s="9"/>
      <c r="D1" s="9"/>
      <c r="E1" s="9"/>
      <c r="F1" s="9"/>
      <c r="G1" s="9"/>
      <c r="H1" s="9"/>
      <c r="I1" s="9"/>
      <c r="J1" s="10" t="s">
        <v>39</v>
      </c>
      <c r="K1" s="121" t="s">
        <v>172</v>
      </c>
    </row>
    <row r="2" spans="1:11" ht="15" customHeight="1" thickBot="1">
      <c r="A2" s="11" t="s">
        <v>163</v>
      </c>
      <c r="B2" s="31"/>
      <c r="C2" s="31"/>
      <c r="D2" s="31"/>
      <c r="E2" s="31"/>
      <c r="F2" s="31"/>
      <c r="G2" s="31"/>
      <c r="H2" s="31"/>
      <c r="I2" s="31"/>
      <c r="J2" s="12" t="s">
        <v>17</v>
      </c>
      <c r="K2" s="108" t="s">
        <v>138</v>
      </c>
    </row>
    <row r="3" spans="1:11" ht="15" thickBot="1">
      <c r="A3" s="13"/>
      <c r="B3" s="8" t="s">
        <v>169</v>
      </c>
      <c r="C3" s="14" t="s">
        <v>3</v>
      </c>
      <c r="D3" s="14" t="s">
        <v>4</v>
      </c>
      <c r="E3" s="14">
        <v>3</v>
      </c>
      <c r="F3" s="14" t="s">
        <v>6</v>
      </c>
      <c r="G3" s="14">
        <v>5</v>
      </c>
      <c r="H3" s="14" t="s">
        <v>8</v>
      </c>
      <c r="I3" s="14">
        <v>7</v>
      </c>
      <c r="J3" s="14" t="s">
        <v>10</v>
      </c>
      <c r="K3" s="107" t="s">
        <v>137</v>
      </c>
    </row>
    <row r="4" spans="1:11" ht="53.25" customHeight="1" thickBot="1">
      <c r="A4" s="16" t="s">
        <v>23</v>
      </c>
      <c r="B4" s="33"/>
      <c r="C4" s="33"/>
      <c r="D4" s="54" t="s">
        <v>40</v>
      </c>
      <c r="E4" s="54"/>
      <c r="F4" s="54" t="s">
        <v>41</v>
      </c>
      <c r="G4" s="54"/>
      <c r="H4" s="54" t="s">
        <v>42</v>
      </c>
      <c r="I4" s="54"/>
      <c r="J4" s="54" t="s">
        <v>43</v>
      </c>
    </row>
    <row r="5" spans="1:11" s="71" customFormat="1" ht="8.25">
      <c r="A5" s="138">
        <v>0</v>
      </c>
      <c r="B5" s="72"/>
      <c r="C5" s="73"/>
      <c r="D5" s="73"/>
      <c r="E5" s="73"/>
      <c r="F5" s="73"/>
      <c r="G5" s="73"/>
      <c r="H5" s="73"/>
      <c r="I5" s="73"/>
      <c r="J5" s="73"/>
    </row>
    <row r="6" spans="1:11" s="71" customFormat="1" ht="8.25">
      <c r="A6" s="143">
        <v>1</v>
      </c>
      <c r="B6" s="75"/>
      <c r="C6" s="78"/>
      <c r="D6" s="78"/>
      <c r="E6" s="74"/>
      <c r="F6" s="74"/>
      <c r="G6" s="74"/>
      <c r="H6" s="74"/>
      <c r="I6" s="74"/>
      <c r="J6" s="74"/>
    </row>
    <row r="7" spans="1:11" s="71" customFormat="1" ht="8.25">
      <c r="A7" s="143">
        <v>2</v>
      </c>
      <c r="B7" s="76"/>
      <c r="C7" s="78"/>
      <c r="D7" s="78"/>
      <c r="E7" s="78"/>
      <c r="F7" s="74"/>
      <c r="G7" s="74"/>
      <c r="H7" s="74"/>
      <c r="I7" s="74"/>
      <c r="J7" s="74"/>
    </row>
    <row r="8" spans="1:11" s="71" customFormat="1" ht="8.25">
      <c r="A8" s="143">
        <v>3</v>
      </c>
      <c r="B8" s="74"/>
      <c r="C8" s="77"/>
      <c r="D8" s="77"/>
      <c r="E8" s="78"/>
      <c r="F8" s="78"/>
      <c r="G8" s="78"/>
      <c r="H8" s="78"/>
      <c r="I8" s="74"/>
      <c r="J8" s="74"/>
    </row>
    <row r="9" spans="1:11" s="71" customFormat="1" ht="8.25">
      <c r="A9" s="143" t="s">
        <v>225</v>
      </c>
      <c r="B9" s="74"/>
      <c r="C9" s="74"/>
      <c r="D9" s="79"/>
      <c r="E9" s="79"/>
      <c r="F9" s="79"/>
      <c r="G9" s="79"/>
      <c r="H9" s="79"/>
      <c r="I9" s="78"/>
      <c r="J9" s="74"/>
    </row>
    <row r="10" spans="1:11" s="71" customFormat="1" ht="9" thickBot="1">
      <c r="A10" s="143" t="s">
        <v>226</v>
      </c>
      <c r="B10" s="74"/>
      <c r="C10" s="74"/>
      <c r="D10" s="95"/>
      <c r="E10" s="95"/>
      <c r="F10" s="95"/>
      <c r="G10" s="95"/>
      <c r="H10" s="95"/>
      <c r="I10" s="95"/>
      <c r="J10" s="95"/>
    </row>
    <row r="11" spans="1:11" ht="24">
      <c r="A11" s="168" t="s">
        <v>24</v>
      </c>
      <c r="B11" s="169" t="s">
        <v>103</v>
      </c>
      <c r="C11" s="170" t="s">
        <v>78</v>
      </c>
      <c r="D11" s="171" t="s">
        <v>74</v>
      </c>
      <c r="E11" s="326" t="s">
        <v>79</v>
      </c>
      <c r="F11" s="326"/>
      <c r="G11" s="326"/>
      <c r="H11" s="326"/>
      <c r="I11" s="326"/>
      <c r="J11" s="327"/>
      <c r="K11" t="s">
        <v>317</v>
      </c>
    </row>
    <row r="12" spans="1:11" ht="27" customHeight="1">
      <c r="A12" s="172">
        <f>+DATA!P4</f>
        <v>0</v>
      </c>
      <c r="B12" s="120">
        <f>+DATA!A4</f>
        <v>40179</v>
      </c>
      <c r="C12" s="127">
        <f>+DATA!B4</f>
        <v>0</v>
      </c>
      <c r="D12" s="132" t="str">
        <f>+DATA!C4</f>
        <v>Child A</v>
      </c>
      <c r="E12" s="273" t="str">
        <f>IF((A12&lt;0),"",IF(A12&lt;2,$K$1,IF(A12&lt;4,$K$2,IF(A12&lt;9,$K$3, $K$1))))</f>
        <v>0-1 During sign-in [other specific daily time] spells out a few letters or refers to [David's |D|--insert child's name].</v>
      </c>
      <c r="F12" s="273"/>
      <c r="G12" s="273"/>
      <c r="H12" s="273"/>
      <c r="I12" s="273"/>
      <c r="J12" s="274"/>
      <c r="K12" t="s">
        <v>316</v>
      </c>
    </row>
    <row r="13" spans="1:11" ht="27" customHeight="1">
      <c r="A13" s="172">
        <f>+DATA!P5</f>
        <v>0</v>
      </c>
      <c r="B13" s="120">
        <f>+DATA!A5</f>
        <v>40180</v>
      </c>
      <c r="C13" s="127">
        <f>+DATA!B5</f>
        <v>0</v>
      </c>
      <c r="D13" s="132" t="str">
        <f>+DATA!C5</f>
        <v>Child B</v>
      </c>
      <c r="E13" s="273" t="str">
        <f t="shared" ref="E13:E31" si="0">IF((A13&lt;0),"",IF(A13&lt;2,$K$1,IF(A13&lt;4,$K$2,IF(A13&lt;9,$K$3, $K$1))))</f>
        <v>0-1 During sign-in [other specific daily time] spells out a few letters or refers to [David's |D|--insert child's name].</v>
      </c>
      <c r="F13" s="273"/>
      <c r="G13" s="273"/>
      <c r="H13" s="273"/>
      <c r="I13" s="273"/>
      <c r="J13" s="274"/>
      <c r="K13" s="106"/>
    </row>
    <row r="14" spans="1:11" ht="27" customHeight="1">
      <c r="A14" s="172">
        <f>+DATA!P6</f>
        <v>0</v>
      </c>
      <c r="B14" s="120">
        <f>+DATA!A6</f>
        <v>40181</v>
      </c>
      <c r="C14" s="127">
        <f>+DATA!B6</f>
        <v>0</v>
      </c>
      <c r="D14" s="132" t="str">
        <f>+DATA!C6</f>
        <v>Child C</v>
      </c>
      <c r="E14" s="273" t="str">
        <f t="shared" si="0"/>
        <v>0-1 During sign-in [other specific daily time] spells out a few letters or refers to [David's |D|--insert child's name].</v>
      </c>
      <c r="F14" s="273"/>
      <c r="G14" s="273"/>
      <c r="H14" s="273"/>
      <c r="I14" s="273"/>
      <c r="J14" s="274"/>
      <c r="K14" s="109"/>
    </row>
    <row r="15" spans="1:11" ht="27" customHeight="1">
      <c r="A15" s="172">
        <f>+DATA!P7</f>
        <v>0</v>
      </c>
      <c r="B15" s="120">
        <f>+DATA!A7</f>
        <v>40182</v>
      </c>
      <c r="C15" s="127">
        <f>+DATA!B7</f>
        <v>0</v>
      </c>
      <c r="D15" s="132" t="str">
        <f>+DATA!C7</f>
        <v>Child D</v>
      </c>
      <c r="E15" s="273" t="str">
        <f t="shared" si="0"/>
        <v>0-1 During sign-in [other specific daily time] spells out a few letters or refers to [David's |D|--insert child's name].</v>
      </c>
      <c r="F15" s="273"/>
      <c r="G15" s="273"/>
      <c r="H15" s="273"/>
      <c r="I15" s="273"/>
      <c r="J15" s="274"/>
      <c r="K15" s="105"/>
    </row>
    <row r="16" spans="1:11" ht="27" customHeight="1">
      <c r="A16" s="172">
        <f>+DATA!P8</f>
        <v>0</v>
      </c>
      <c r="B16" s="120">
        <f>+DATA!A8</f>
        <v>40183</v>
      </c>
      <c r="C16" s="127">
        <f>+DATA!B8</f>
        <v>0</v>
      </c>
      <c r="D16" s="132" t="str">
        <f>+DATA!C8</f>
        <v>Child E</v>
      </c>
      <c r="E16" s="273" t="str">
        <f t="shared" si="0"/>
        <v>0-1 During sign-in [other specific daily time] spells out a few letters or refers to [David's |D|--insert child's name].</v>
      </c>
      <c r="F16" s="273"/>
      <c r="G16" s="273"/>
      <c r="H16" s="273"/>
      <c r="I16" s="273"/>
      <c r="J16" s="274"/>
    </row>
    <row r="17" spans="1:10" ht="27" customHeight="1">
      <c r="A17" s="172">
        <f>+DATA!P9</f>
        <v>0</v>
      </c>
      <c r="B17" s="120">
        <f>+DATA!A9</f>
        <v>40184</v>
      </c>
      <c r="C17" s="127">
        <f>+DATA!B9</f>
        <v>0</v>
      </c>
      <c r="D17" s="132" t="str">
        <f>+DATA!C9</f>
        <v>Child F</v>
      </c>
      <c r="E17" s="273" t="str">
        <f t="shared" si="0"/>
        <v>0-1 During sign-in [other specific daily time] spells out a few letters or refers to [David's |D|--insert child's name].</v>
      </c>
      <c r="F17" s="273"/>
      <c r="G17" s="273"/>
      <c r="H17" s="273"/>
      <c r="I17" s="273"/>
      <c r="J17" s="274"/>
    </row>
    <row r="18" spans="1:10" ht="27" customHeight="1">
      <c r="A18" s="172">
        <f>+DATA!P10</f>
        <v>0</v>
      </c>
      <c r="B18" s="120">
        <f>+DATA!A10</f>
        <v>40185</v>
      </c>
      <c r="C18" s="127">
        <f>+DATA!B10</f>
        <v>0</v>
      </c>
      <c r="D18" s="132" t="str">
        <f>+DATA!C10</f>
        <v>Child G</v>
      </c>
      <c r="E18" s="273" t="str">
        <f t="shared" si="0"/>
        <v>0-1 During sign-in [other specific daily time] spells out a few letters or refers to [David's |D|--insert child's name].</v>
      </c>
      <c r="F18" s="273"/>
      <c r="G18" s="273"/>
      <c r="H18" s="273"/>
      <c r="I18" s="273"/>
      <c r="J18" s="274"/>
    </row>
    <row r="19" spans="1:10" ht="27" customHeight="1">
      <c r="A19" s="172">
        <f>+DATA!P11</f>
        <v>0</v>
      </c>
      <c r="B19" s="120">
        <f>+DATA!A11</f>
        <v>40186</v>
      </c>
      <c r="C19" s="127">
        <f>+DATA!B11</f>
        <v>0</v>
      </c>
      <c r="D19" s="132" t="str">
        <f>+DATA!C11</f>
        <v>Child H</v>
      </c>
      <c r="E19" s="273" t="str">
        <f t="shared" si="0"/>
        <v>0-1 During sign-in [other specific daily time] spells out a few letters or refers to [David's |D|--insert child's name].</v>
      </c>
      <c r="F19" s="273"/>
      <c r="G19" s="273"/>
      <c r="H19" s="273"/>
      <c r="I19" s="273"/>
      <c r="J19" s="274"/>
    </row>
    <row r="20" spans="1:10" ht="27" customHeight="1">
      <c r="A20" s="172">
        <f>+DATA!P12</f>
        <v>0</v>
      </c>
      <c r="B20" s="120">
        <f>+DATA!A12</f>
        <v>40187</v>
      </c>
      <c r="C20" s="127">
        <f>+DATA!B12</f>
        <v>0</v>
      </c>
      <c r="D20" s="132" t="str">
        <f>+DATA!C12</f>
        <v>Child I</v>
      </c>
      <c r="E20" s="273" t="str">
        <f t="shared" si="0"/>
        <v>0-1 During sign-in [other specific daily time] spells out a few letters or refers to [David's |D|--insert child's name].</v>
      </c>
      <c r="F20" s="273"/>
      <c r="G20" s="273"/>
      <c r="H20" s="273"/>
      <c r="I20" s="273"/>
      <c r="J20" s="274"/>
    </row>
    <row r="21" spans="1:10" ht="27" customHeight="1">
      <c r="A21" s="172">
        <f>+DATA!P13</f>
        <v>0</v>
      </c>
      <c r="B21" s="120">
        <f>+DATA!A13</f>
        <v>40188</v>
      </c>
      <c r="C21" s="127">
        <f>+DATA!B13</f>
        <v>0</v>
      </c>
      <c r="D21" s="132" t="str">
        <f>+DATA!C13</f>
        <v>Child J</v>
      </c>
      <c r="E21" s="273" t="str">
        <f t="shared" si="0"/>
        <v>0-1 During sign-in [other specific daily time] spells out a few letters or refers to [David's |D|--insert child's name].</v>
      </c>
      <c r="F21" s="273"/>
      <c r="G21" s="273"/>
      <c r="H21" s="273"/>
      <c r="I21" s="273"/>
      <c r="J21" s="274"/>
    </row>
    <row r="22" spans="1:10" ht="27" customHeight="1">
      <c r="A22" s="172">
        <f>+DATA!P14</f>
        <v>0</v>
      </c>
      <c r="B22" s="120">
        <f>+DATA!A14</f>
        <v>40189</v>
      </c>
      <c r="C22" s="127">
        <f>+DATA!B14</f>
        <v>0</v>
      </c>
      <c r="D22" s="132" t="str">
        <f>+DATA!C14</f>
        <v>Child K</v>
      </c>
      <c r="E22" s="273" t="str">
        <f t="shared" si="0"/>
        <v>0-1 During sign-in [other specific daily time] spells out a few letters or refers to [David's |D|--insert child's name].</v>
      </c>
      <c r="F22" s="273"/>
      <c r="G22" s="273"/>
      <c r="H22" s="273"/>
      <c r="I22" s="273"/>
      <c r="J22" s="274"/>
    </row>
    <row r="23" spans="1:10" ht="27" customHeight="1">
      <c r="A23" s="172">
        <f>+DATA!P15</f>
        <v>0</v>
      </c>
      <c r="B23" s="120">
        <f>+DATA!A15</f>
        <v>40190</v>
      </c>
      <c r="C23" s="127">
        <f>+DATA!B15</f>
        <v>0</v>
      </c>
      <c r="D23" s="132" t="str">
        <f>+DATA!C15</f>
        <v>Child L</v>
      </c>
      <c r="E23" s="273" t="str">
        <f t="shared" si="0"/>
        <v>0-1 During sign-in [other specific daily time] spells out a few letters or refers to [David's |D|--insert child's name].</v>
      </c>
      <c r="F23" s="273"/>
      <c r="G23" s="273"/>
      <c r="H23" s="273"/>
      <c r="I23" s="273"/>
      <c r="J23" s="274"/>
    </row>
    <row r="24" spans="1:10" ht="27" customHeight="1">
      <c r="A24" s="172">
        <f>+DATA!P16</f>
        <v>0</v>
      </c>
      <c r="B24" s="120">
        <f>+DATA!A16</f>
        <v>40191</v>
      </c>
      <c r="C24" s="127">
        <f>+DATA!B16</f>
        <v>0</v>
      </c>
      <c r="D24" s="132" t="str">
        <f>+DATA!C16</f>
        <v>Child M</v>
      </c>
      <c r="E24" s="273" t="str">
        <f t="shared" si="0"/>
        <v>0-1 During sign-in [other specific daily time] spells out a few letters or refers to [David's |D|--insert child's name].</v>
      </c>
      <c r="F24" s="273"/>
      <c r="G24" s="273"/>
      <c r="H24" s="273"/>
      <c r="I24" s="273"/>
      <c r="J24" s="274"/>
    </row>
    <row r="25" spans="1:10" ht="27" customHeight="1">
      <c r="A25" s="172">
        <f>+DATA!P17</f>
        <v>0</v>
      </c>
      <c r="B25" s="120">
        <f>+DATA!A17</f>
        <v>40192</v>
      </c>
      <c r="C25" s="127">
        <f>+DATA!B17</f>
        <v>0</v>
      </c>
      <c r="D25" s="132" t="str">
        <f>+DATA!C17</f>
        <v>Child N</v>
      </c>
      <c r="E25" s="273" t="str">
        <f t="shared" si="0"/>
        <v>0-1 During sign-in [other specific daily time] spells out a few letters or refers to [David's |D|--insert child's name].</v>
      </c>
      <c r="F25" s="273"/>
      <c r="G25" s="273"/>
      <c r="H25" s="273"/>
      <c r="I25" s="273"/>
      <c r="J25" s="274"/>
    </row>
    <row r="26" spans="1:10" ht="27" customHeight="1">
      <c r="A26" s="172">
        <f>+DATA!P18</f>
        <v>0</v>
      </c>
      <c r="B26" s="120">
        <f>+DATA!A18</f>
        <v>40193</v>
      </c>
      <c r="C26" s="127">
        <f>+DATA!B18</f>
        <v>0</v>
      </c>
      <c r="D26" s="132" t="str">
        <f>+DATA!C18</f>
        <v>Child O</v>
      </c>
      <c r="E26" s="273" t="str">
        <f t="shared" si="0"/>
        <v>0-1 During sign-in [other specific daily time] spells out a few letters or refers to [David's |D|--insert child's name].</v>
      </c>
      <c r="F26" s="273"/>
      <c r="G26" s="273"/>
      <c r="H26" s="273"/>
      <c r="I26" s="273"/>
      <c r="J26" s="274"/>
    </row>
    <row r="27" spans="1:10" ht="27" customHeight="1">
      <c r="A27" s="172">
        <f>+DATA!P19</f>
        <v>0</v>
      </c>
      <c r="B27" s="120">
        <f>+DATA!A19</f>
        <v>40194</v>
      </c>
      <c r="C27" s="127">
        <f>+DATA!B19</f>
        <v>0</v>
      </c>
      <c r="D27" s="132" t="str">
        <f>+DATA!C19</f>
        <v>Child P</v>
      </c>
      <c r="E27" s="273" t="str">
        <f t="shared" si="0"/>
        <v>0-1 During sign-in [other specific daily time] spells out a few letters or refers to [David's |D|--insert child's name].</v>
      </c>
      <c r="F27" s="273"/>
      <c r="G27" s="273"/>
      <c r="H27" s="273"/>
      <c r="I27" s="273"/>
      <c r="J27" s="274"/>
    </row>
    <row r="28" spans="1:10" ht="27" customHeight="1">
      <c r="A28" s="172">
        <f>+DATA!P20</f>
        <v>0</v>
      </c>
      <c r="B28" s="120">
        <f>+DATA!A20</f>
        <v>40195</v>
      </c>
      <c r="C28" s="127">
        <f>+DATA!B20</f>
        <v>0</v>
      </c>
      <c r="D28" s="132" t="str">
        <f>+DATA!C20</f>
        <v>Child Q</v>
      </c>
      <c r="E28" s="273" t="str">
        <f t="shared" si="0"/>
        <v>0-1 During sign-in [other specific daily time] spells out a few letters or refers to [David's |D|--insert child's name].</v>
      </c>
      <c r="F28" s="273"/>
      <c r="G28" s="273"/>
      <c r="H28" s="273"/>
      <c r="I28" s="273"/>
      <c r="J28" s="274"/>
    </row>
    <row r="29" spans="1:10" ht="27" customHeight="1">
      <c r="A29" s="172">
        <f>+DATA!P21</f>
        <v>0</v>
      </c>
      <c r="B29" s="120">
        <f>+DATA!A21</f>
        <v>40196</v>
      </c>
      <c r="C29" s="127">
        <f>+DATA!B21</f>
        <v>0</v>
      </c>
      <c r="D29" s="132" t="str">
        <f>+DATA!C21</f>
        <v>Child R</v>
      </c>
      <c r="E29" s="273" t="str">
        <f t="shared" si="0"/>
        <v>0-1 During sign-in [other specific daily time] spells out a few letters or refers to [David's |D|--insert child's name].</v>
      </c>
      <c r="F29" s="273"/>
      <c r="G29" s="273"/>
      <c r="H29" s="273"/>
      <c r="I29" s="273"/>
      <c r="J29" s="274"/>
    </row>
    <row r="30" spans="1:10" ht="27" customHeight="1">
      <c r="A30" s="172">
        <f>+DATA!P22</f>
        <v>0</v>
      </c>
      <c r="B30" s="120">
        <f>+DATA!A22</f>
        <v>40197</v>
      </c>
      <c r="C30" s="127">
        <f>+DATA!B22</f>
        <v>0</v>
      </c>
      <c r="D30" s="132" t="str">
        <f>+DATA!C22</f>
        <v>Child S</v>
      </c>
      <c r="E30" s="273" t="str">
        <f t="shared" si="0"/>
        <v>0-1 During sign-in [other specific daily time] spells out a few letters or refers to [David's |D|--insert child's name].</v>
      </c>
      <c r="F30" s="273"/>
      <c r="G30" s="273"/>
      <c r="H30" s="273"/>
      <c r="I30" s="273"/>
      <c r="J30" s="274"/>
    </row>
    <row r="31" spans="1:10" ht="27" customHeight="1" thickBot="1">
      <c r="A31" s="173">
        <f>+DATA!P23</f>
        <v>0</v>
      </c>
      <c r="B31" s="174">
        <f>+DATA!A23</f>
        <v>40198</v>
      </c>
      <c r="C31" s="175">
        <f>+DATA!B23</f>
        <v>0</v>
      </c>
      <c r="D31" s="176" t="str">
        <f>+DATA!C23</f>
        <v>Child T</v>
      </c>
      <c r="E31" s="271" t="str">
        <f t="shared" si="0"/>
        <v>0-1 During sign-in [other specific daily time] spells out a few letters or refers to [David's |D|--insert child's name].</v>
      </c>
      <c r="F31" s="271"/>
      <c r="G31" s="271"/>
      <c r="H31" s="271"/>
      <c r="I31" s="271"/>
      <c r="J31" s="272"/>
    </row>
  </sheetData>
  <sortState ref="A13:D30">
    <sortCondition ref="A13:A30"/>
  </sortState>
  <mergeCells count="21">
    <mergeCell ref="E31:J31"/>
    <mergeCell ref="E25:J25"/>
    <mergeCell ref="E26:J26"/>
    <mergeCell ref="E27:J27"/>
    <mergeCell ref="E28:J28"/>
    <mergeCell ref="E29:J29"/>
    <mergeCell ref="E21:J21"/>
    <mergeCell ref="E22:J22"/>
    <mergeCell ref="E23:J23"/>
    <mergeCell ref="E24:J24"/>
    <mergeCell ref="E30:J30"/>
    <mergeCell ref="E16:J16"/>
    <mergeCell ref="E17:J17"/>
    <mergeCell ref="E18:J18"/>
    <mergeCell ref="E19:J19"/>
    <mergeCell ref="E20:J20"/>
    <mergeCell ref="E11:J11"/>
    <mergeCell ref="E12:J12"/>
    <mergeCell ref="E13:J13"/>
    <mergeCell ref="E14:J14"/>
    <mergeCell ref="E15:J15"/>
  </mergeCells>
  <pageMargins left="0.5" right="0.5" top="0.75" bottom="0.3" header="0.3" footer="0.3"/>
  <pageSetup scale="93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dimension ref="A1:K31"/>
  <sheetViews>
    <sheetView workbookViewId="0"/>
  </sheetViews>
  <sheetFormatPr defaultColWidth="8.75" defaultRowHeight="14.25"/>
  <cols>
    <col min="2" max="2" width="5.375" bestFit="1" customWidth="1"/>
    <col min="3" max="3" width="5.25" bestFit="1" customWidth="1"/>
    <col min="4" max="4" width="13.5" customWidth="1"/>
    <col min="5" max="5" width="4" customWidth="1"/>
    <col min="6" max="6" width="15.875" customWidth="1"/>
    <col min="7" max="7" width="3.875" customWidth="1"/>
    <col min="8" max="8" width="14.375" customWidth="1"/>
    <col min="9" max="9" width="4.25" bestFit="1" customWidth="1"/>
    <col min="10" max="10" width="17.75" customWidth="1"/>
    <col min="11" max="11" width="102.75" bestFit="1" customWidth="1"/>
  </cols>
  <sheetData>
    <row r="1" spans="1:11">
      <c r="A1" s="9" t="s">
        <v>44</v>
      </c>
      <c r="B1" s="9"/>
      <c r="C1" s="9"/>
      <c r="D1" s="9"/>
      <c r="E1" s="9"/>
      <c r="F1" s="9"/>
      <c r="G1" s="9"/>
      <c r="H1" s="9"/>
      <c r="I1" s="9"/>
      <c r="J1" s="10" t="s">
        <v>228</v>
      </c>
      <c r="K1" s="121" t="s">
        <v>171</v>
      </c>
    </row>
    <row r="2" spans="1:11" ht="15" thickBot="1">
      <c r="A2" s="9" t="s">
        <v>165</v>
      </c>
      <c r="B2" s="31"/>
      <c r="C2" s="31"/>
      <c r="D2" s="31"/>
      <c r="E2" s="31"/>
      <c r="F2" s="31"/>
      <c r="G2" s="31"/>
      <c r="H2" s="31"/>
      <c r="I2" s="31"/>
      <c r="J2" s="12" t="s">
        <v>17</v>
      </c>
      <c r="K2" s="101" t="s">
        <v>139</v>
      </c>
    </row>
    <row r="3" spans="1:11" ht="15" thickBot="1">
      <c r="A3" s="13"/>
      <c r="B3" s="8" t="s">
        <v>169</v>
      </c>
      <c r="C3" s="14" t="s">
        <v>3</v>
      </c>
      <c r="D3" s="14" t="s">
        <v>4</v>
      </c>
      <c r="E3" s="14">
        <v>3</v>
      </c>
      <c r="F3" s="14" t="s">
        <v>6</v>
      </c>
      <c r="G3" s="14">
        <v>5</v>
      </c>
      <c r="H3" s="14" t="s">
        <v>8</v>
      </c>
      <c r="I3" s="14">
        <v>7</v>
      </c>
      <c r="J3" s="14" t="s">
        <v>10</v>
      </c>
      <c r="K3" s="99" t="s">
        <v>140</v>
      </c>
    </row>
    <row r="4" spans="1:11" ht="93.75" customHeight="1" thickBot="1">
      <c r="A4" s="16"/>
      <c r="B4" s="33"/>
      <c r="C4" s="33"/>
      <c r="D4" s="54" t="s">
        <v>45</v>
      </c>
      <c r="E4" s="17"/>
      <c r="F4" s="54" t="s">
        <v>46</v>
      </c>
      <c r="G4" s="17"/>
      <c r="H4" s="54" t="s">
        <v>47</v>
      </c>
      <c r="I4" s="17"/>
      <c r="J4" s="54" t="s">
        <v>229</v>
      </c>
    </row>
    <row r="5" spans="1:11" s="71" customFormat="1" ht="8.25">
      <c r="A5" s="138">
        <v>0</v>
      </c>
      <c r="B5" s="72"/>
      <c r="C5" s="72"/>
      <c r="D5" s="72"/>
      <c r="E5" s="73"/>
      <c r="F5" s="73"/>
      <c r="G5" s="73"/>
      <c r="H5" s="73"/>
      <c r="I5" s="73"/>
      <c r="J5" s="73"/>
    </row>
    <row r="6" spans="1:11" s="71" customFormat="1" ht="8.25">
      <c r="A6" s="143">
        <v>1</v>
      </c>
      <c r="B6" s="74"/>
      <c r="C6" s="78"/>
      <c r="D6" s="75"/>
      <c r="E6" s="75"/>
      <c r="F6" s="74"/>
      <c r="G6" s="74"/>
      <c r="H6" s="74"/>
      <c r="I6" s="74"/>
      <c r="J6" s="74"/>
    </row>
    <row r="7" spans="1:11" s="71" customFormat="1" ht="8.25">
      <c r="A7" s="143">
        <v>2</v>
      </c>
      <c r="B7" s="74"/>
      <c r="C7" s="74"/>
      <c r="D7" s="76"/>
      <c r="E7" s="76"/>
      <c r="F7" s="76"/>
      <c r="G7" s="74"/>
      <c r="H7" s="74"/>
      <c r="I7" s="74"/>
      <c r="J7" s="74"/>
    </row>
    <row r="8" spans="1:11" s="71" customFormat="1" ht="8.25">
      <c r="A8" s="143">
        <v>3</v>
      </c>
      <c r="B8" s="74"/>
      <c r="C8" s="74"/>
      <c r="D8" s="74"/>
      <c r="E8" s="77"/>
      <c r="F8" s="77"/>
      <c r="G8" s="77"/>
      <c r="H8" s="78"/>
      <c r="I8" s="74"/>
      <c r="J8" s="74"/>
    </row>
    <row r="9" spans="1:11" s="71" customFormat="1" ht="8.25">
      <c r="A9" s="143" t="s">
        <v>225</v>
      </c>
      <c r="B9" s="74"/>
      <c r="C9" s="74"/>
      <c r="D9" s="74"/>
      <c r="E9" s="74"/>
      <c r="F9" s="79"/>
      <c r="G9" s="79"/>
      <c r="H9" s="79"/>
      <c r="I9" s="79"/>
      <c r="J9" s="74"/>
    </row>
    <row r="10" spans="1:11" s="71" customFormat="1" ht="9" thickBot="1">
      <c r="A10" s="165" t="s">
        <v>226</v>
      </c>
      <c r="B10" s="80"/>
      <c r="C10" s="80"/>
      <c r="D10" s="80"/>
      <c r="E10" s="80"/>
      <c r="F10" s="80"/>
      <c r="G10" s="80"/>
      <c r="H10" s="81"/>
      <c r="I10" s="81"/>
      <c r="J10" s="81"/>
    </row>
    <row r="11" spans="1:11" ht="24">
      <c r="A11" s="168" t="s">
        <v>24</v>
      </c>
      <c r="B11" s="169" t="s">
        <v>103</v>
      </c>
      <c r="C11" s="170" t="s">
        <v>78</v>
      </c>
      <c r="D11" s="171" t="s">
        <v>74</v>
      </c>
      <c r="E11" s="326" t="s">
        <v>79</v>
      </c>
      <c r="F11" s="326"/>
      <c r="G11" s="326"/>
      <c r="H11" s="326"/>
      <c r="I11" s="326"/>
      <c r="J11" s="327"/>
      <c r="K11" t="s">
        <v>317</v>
      </c>
    </row>
    <row r="12" spans="1:11" ht="27" customHeight="1">
      <c r="A12" s="172">
        <f>+DATA!Q4</f>
        <v>0</v>
      </c>
      <c r="B12" s="120">
        <f>+DATA!A4</f>
        <v>40179</v>
      </c>
      <c r="C12" s="127">
        <f>+DATA!B4</f>
        <v>0</v>
      </c>
      <c r="D12" s="132" t="str">
        <f>+DATA!C4</f>
        <v>Child A</v>
      </c>
      <c r="E12" s="273" t="str">
        <f>IF((A12&lt;0),"",IF(A12&lt;4,$K$1,IF(A12&lt;6,$K$2,IF(A12&lt;9,$K$3,$K$1))))</f>
        <v>0-3 During book time notes and facilitates another--including self--'reading' with child.</v>
      </c>
      <c r="F12" s="273"/>
      <c r="G12" s="273"/>
      <c r="H12" s="273"/>
      <c r="I12" s="273"/>
      <c r="J12" s="274"/>
      <c r="K12" t="s">
        <v>316</v>
      </c>
    </row>
    <row r="13" spans="1:11" ht="27" customHeight="1">
      <c r="A13" s="172">
        <f>+DATA!Q5</f>
        <v>0</v>
      </c>
      <c r="B13" s="120">
        <f>+DATA!A5</f>
        <v>40180</v>
      </c>
      <c r="C13" s="127">
        <f>+DATA!B5</f>
        <v>0</v>
      </c>
      <c r="D13" s="132" t="str">
        <f>+DATA!C5</f>
        <v>Child B</v>
      </c>
      <c r="E13" s="273" t="str">
        <f t="shared" ref="E13:E31" si="0">IF((A13&lt;0),"",IF(A13&lt;4,$K$1,IF(A13&lt;6,$K$2,IF(A13&lt;9,$K$3,$K$1))))</f>
        <v>0-3 During book time notes and facilitates another--including self--'reading' with child.</v>
      </c>
      <c r="F13" s="273"/>
      <c r="G13" s="273"/>
      <c r="H13" s="273"/>
      <c r="I13" s="273"/>
      <c r="J13" s="274"/>
    </row>
    <row r="14" spans="1:11" ht="27" customHeight="1">
      <c r="A14" s="172">
        <f>+DATA!Q6</f>
        <v>0</v>
      </c>
      <c r="B14" s="120">
        <f>+DATA!A6</f>
        <v>40181</v>
      </c>
      <c r="C14" s="127">
        <f>+DATA!B6</f>
        <v>0</v>
      </c>
      <c r="D14" s="132" t="str">
        <f>+DATA!C6</f>
        <v>Child C</v>
      </c>
      <c r="E14" s="273" t="str">
        <f t="shared" si="0"/>
        <v>0-3 During book time notes and facilitates another--including self--'reading' with child.</v>
      </c>
      <c r="F14" s="273"/>
      <c r="G14" s="273"/>
      <c r="H14" s="273"/>
      <c r="I14" s="273"/>
      <c r="J14" s="274"/>
    </row>
    <row r="15" spans="1:11" ht="27" customHeight="1">
      <c r="A15" s="172">
        <f>+DATA!Q7</f>
        <v>0</v>
      </c>
      <c r="B15" s="120">
        <f>+DATA!A7</f>
        <v>40182</v>
      </c>
      <c r="C15" s="127">
        <f>+DATA!B7</f>
        <v>0</v>
      </c>
      <c r="D15" s="132" t="str">
        <f>+DATA!C7</f>
        <v>Child D</v>
      </c>
      <c r="E15" s="273" t="str">
        <f t="shared" si="0"/>
        <v>0-3 During book time notes and facilitates another--including self--'reading' with child.</v>
      </c>
      <c r="F15" s="273"/>
      <c r="G15" s="273"/>
      <c r="H15" s="273"/>
      <c r="I15" s="273"/>
      <c r="J15" s="274"/>
    </row>
    <row r="16" spans="1:11" ht="27" customHeight="1">
      <c r="A16" s="172">
        <f>+DATA!Q8</f>
        <v>0</v>
      </c>
      <c r="B16" s="120">
        <f>+DATA!A8</f>
        <v>40183</v>
      </c>
      <c r="C16" s="127">
        <f>+DATA!B8</f>
        <v>0</v>
      </c>
      <c r="D16" s="132" t="str">
        <f>+DATA!C8</f>
        <v>Child E</v>
      </c>
      <c r="E16" s="273" t="str">
        <f t="shared" si="0"/>
        <v>0-3 During book time notes and facilitates another--including self--'reading' with child.</v>
      </c>
      <c r="F16" s="273"/>
      <c r="G16" s="273"/>
      <c r="H16" s="273"/>
      <c r="I16" s="273"/>
      <c r="J16" s="274"/>
    </row>
    <row r="17" spans="1:10" ht="27" customHeight="1">
      <c r="A17" s="172">
        <f>+DATA!Q9</f>
        <v>0</v>
      </c>
      <c r="B17" s="120">
        <f>+DATA!A9</f>
        <v>40184</v>
      </c>
      <c r="C17" s="127">
        <f>+DATA!B9</f>
        <v>0</v>
      </c>
      <c r="D17" s="132" t="str">
        <f>+DATA!C9</f>
        <v>Child F</v>
      </c>
      <c r="E17" s="273" t="str">
        <f t="shared" si="0"/>
        <v>0-3 During book time notes and facilitates another--including self--'reading' with child.</v>
      </c>
      <c r="F17" s="273"/>
      <c r="G17" s="273"/>
      <c r="H17" s="273"/>
      <c r="I17" s="273"/>
      <c r="J17" s="274"/>
    </row>
    <row r="18" spans="1:10" ht="27" customHeight="1">
      <c r="A18" s="172">
        <f>+DATA!Q10</f>
        <v>0</v>
      </c>
      <c r="B18" s="120">
        <f>+DATA!A10</f>
        <v>40185</v>
      </c>
      <c r="C18" s="127">
        <f>+DATA!B10</f>
        <v>0</v>
      </c>
      <c r="D18" s="132" t="str">
        <f>+DATA!C10</f>
        <v>Child G</v>
      </c>
      <c r="E18" s="273" t="str">
        <f t="shared" si="0"/>
        <v>0-3 During book time notes and facilitates another--including self--'reading' with child.</v>
      </c>
      <c r="F18" s="273"/>
      <c r="G18" s="273"/>
      <c r="H18" s="273"/>
      <c r="I18" s="273"/>
      <c r="J18" s="274"/>
    </row>
    <row r="19" spans="1:10" ht="27" customHeight="1">
      <c r="A19" s="172">
        <f>+DATA!Q11</f>
        <v>0</v>
      </c>
      <c r="B19" s="120">
        <f>+DATA!A11</f>
        <v>40186</v>
      </c>
      <c r="C19" s="127">
        <f>+DATA!B11</f>
        <v>0</v>
      </c>
      <c r="D19" s="132" t="str">
        <f>+DATA!C11</f>
        <v>Child H</v>
      </c>
      <c r="E19" s="273" t="str">
        <f t="shared" si="0"/>
        <v>0-3 During book time notes and facilitates another--including self--'reading' with child.</v>
      </c>
      <c r="F19" s="273"/>
      <c r="G19" s="273"/>
      <c r="H19" s="273"/>
      <c r="I19" s="273"/>
      <c r="J19" s="274"/>
    </row>
    <row r="20" spans="1:10" ht="27" customHeight="1">
      <c r="A20" s="172">
        <f>+DATA!Q12</f>
        <v>0</v>
      </c>
      <c r="B20" s="120">
        <f>+DATA!A12</f>
        <v>40187</v>
      </c>
      <c r="C20" s="127">
        <f>+DATA!B12</f>
        <v>0</v>
      </c>
      <c r="D20" s="132" t="str">
        <f>+DATA!C12</f>
        <v>Child I</v>
      </c>
      <c r="E20" s="273" t="str">
        <f t="shared" si="0"/>
        <v>0-3 During book time notes and facilitates another--including self--'reading' with child.</v>
      </c>
      <c r="F20" s="273"/>
      <c r="G20" s="273"/>
      <c r="H20" s="273"/>
      <c r="I20" s="273"/>
      <c r="J20" s="274"/>
    </row>
    <row r="21" spans="1:10" ht="27" customHeight="1">
      <c r="A21" s="172">
        <f>+DATA!Q13</f>
        <v>0</v>
      </c>
      <c r="B21" s="120">
        <f>+DATA!A13</f>
        <v>40188</v>
      </c>
      <c r="C21" s="127">
        <f>+DATA!B13</f>
        <v>0</v>
      </c>
      <c r="D21" s="132" t="str">
        <f>+DATA!C13</f>
        <v>Child J</v>
      </c>
      <c r="E21" s="273" t="str">
        <f t="shared" si="0"/>
        <v>0-3 During book time notes and facilitates another--including self--'reading' with child.</v>
      </c>
      <c r="F21" s="273"/>
      <c r="G21" s="273"/>
      <c r="H21" s="273"/>
      <c r="I21" s="273"/>
      <c r="J21" s="274"/>
    </row>
    <row r="22" spans="1:10" ht="27" customHeight="1">
      <c r="A22" s="172">
        <f>+DATA!Q14</f>
        <v>0</v>
      </c>
      <c r="B22" s="120">
        <f>+DATA!A14</f>
        <v>40189</v>
      </c>
      <c r="C22" s="127">
        <f>+DATA!B14</f>
        <v>0</v>
      </c>
      <c r="D22" s="132" t="str">
        <f>+DATA!C14</f>
        <v>Child K</v>
      </c>
      <c r="E22" s="273" t="str">
        <f t="shared" si="0"/>
        <v>0-3 During book time notes and facilitates another--including self--'reading' with child.</v>
      </c>
      <c r="F22" s="273"/>
      <c r="G22" s="273"/>
      <c r="H22" s="273"/>
      <c r="I22" s="273"/>
      <c r="J22" s="274"/>
    </row>
    <row r="23" spans="1:10" ht="27" customHeight="1">
      <c r="A23" s="172">
        <f>+DATA!Q15</f>
        <v>0</v>
      </c>
      <c r="B23" s="120">
        <f>+DATA!A15</f>
        <v>40190</v>
      </c>
      <c r="C23" s="127">
        <f>+DATA!B15</f>
        <v>0</v>
      </c>
      <c r="D23" s="132" t="str">
        <f>+DATA!C15</f>
        <v>Child L</v>
      </c>
      <c r="E23" s="273" t="str">
        <f t="shared" si="0"/>
        <v>0-3 During book time notes and facilitates another--including self--'reading' with child.</v>
      </c>
      <c r="F23" s="273"/>
      <c r="G23" s="273"/>
      <c r="H23" s="273"/>
      <c r="I23" s="273"/>
      <c r="J23" s="274"/>
    </row>
    <row r="24" spans="1:10" ht="27" customHeight="1">
      <c r="A24" s="172">
        <f>+DATA!Q16</f>
        <v>0</v>
      </c>
      <c r="B24" s="120">
        <f>+DATA!A16</f>
        <v>40191</v>
      </c>
      <c r="C24" s="127">
        <f>+DATA!B16</f>
        <v>0</v>
      </c>
      <c r="D24" s="132" t="str">
        <f>+DATA!C16</f>
        <v>Child M</v>
      </c>
      <c r="E24" s="273" t="str">
        <f t="shared" si="0"/>
        <v>0-3 During book time notes and facilitates another--including self--'reading' with child.</v>
      </c>
      <c r="F24" s="273"/>
      <c r="G24" s="273"/>
      <c r="H24" s="273"/>
      <c r="I24" s="273"/>
      <c r="J24" s="274"/>
    </row>
    <row r="25" spans="1:10" ht="27" customHeight="1">
      <c r="A25" s="172">
        <f>+DATA!Q17</f>
        <v>0</v>
      </c>
      <c r="B25" s="120">
        <f>+DATA!A17</f>
        <v>40192</v>
      </c>
      <c r="C25" s="127">
        <f>+DATA!B17</f>
        <v>0</v>
      </c>
      <c r="D25" s="132" t="str">
        <f>+DATA!C17</f>
        <v>Child N</v>
      </c>
      <c r="E25" s="273" t="str">
        <f t="shared" si="0"/>
        <v>0-3 During book time notes and facilitates another--including self--'reading' with child.</v>
      </c>
      <c r="F25" s="273"/>
      <c r="G25" s="273"/>
      <c r="H25" s="273"/>
      <c r="I25" s="273"/>
      <c r="J25" s="274"/>
    </row>
    <row r="26" spans="1:10" ht="27" customHeight="1">
      <c r="A26" s="172">
        <f>+DATA!Q18</f>
        <v>0</v>
      </c>
      <c r="B26" s="120">
        <f>+DATA!A18</f>
        <v>40193</v>
      </c>
      <c r="C26" s="127">
        <f>+DATA!B18</f>
        <v>0</v>
      </c>
      <c r="D26" s="132" t="str">
        <f>+DATA!C18</f>
        <v>Child O</v>
      </c>
      <c r="E26" s="273" t="str">
        <f t="shared" si="0"/>
        <v>0-3 During book time notes and facilitates another--including self--'reading' with child.</v>
      </c>
      <c r="F26" s="273"/>
      <c r="G26" s="273"/>
      <c r="H26" s="273"/>
      <c r="I26" s="273"/>
      <c r="J26" s="274"/>
    </row>
    <row r="27" spans="1:10" ht="27" customHeight="1">
      <c r="A27" s="172">
        <f>+DATA!Q19</f>
        <v>0</v>
      </c>
      <c r="B27" s="120">
        <f>+DATA!A19</f>
        <v>40194</v>
      </c>
      <c r="C27" s="127">
        <f>+DATA!B19</f>
        <v>0</v>
      </c>
      <c r="D27" s="132" t="str">
        <f>+DATA!C19</f>
        <v>Child P</v>
      </c>
      <c r="E27" s="273" t="str">
        <f t="shared" si="0"/>
        <v>0-3 During book time notes and facilitates another--including self--'reading' with child.</v>
      </c>
      <c r="F27" s="273"/>
      <c r="G27" s="273"/>
      <c r="H27" s="273"/>
      <c r="I27" s="273"/>
      <c r="J27" s="274"/>
    </row>
    <row r="28" spans="1:10" ht="27" customHeight="1">
      <c r="A28" s="172">
        <f>+DATA!Q20</f>
        <v>0</v>
      </c>
      <c r="B28" s="120">
        <f>+DATA!A20</f>
        <v>40195</v>
      </c>
      <c r="C28" s="127">
        <f>+DATA!B20</f>
        <v>0</v>
      </c>
      <c r="D28" s="132" t="str">
        <f>+DATA!C20</f>
        <v>Child Q</v>
      </c>
      <c r="E28" s="273" t="str">
        <f t="shared" si="0"/>
        <v>0-3 During book time notes and facilitates another--including self--'reading' with child.</v>
      </c>
      <c r="F28" s="273"/>
      <c r="G28" s="273"/>
      <c r="H28" s="273"/>
      <c r="I28" s="273"/>
      <c r="J28" s="274"/>
    </row>
    <row r="29" spans="1:10" ht="27" customHeight="1">
      <c r="A29" s="172">
        <f>+DATA!Q21</f>
        <v>0</v>
      </c>
      <c r="B29" s="120">
        <f>+DATA!A21</f>
        <v>40196</v>
      </c>
      <c r="C29" s="127">
        <f>+DATA!B21</f>
        <v>0</v>
      </c>
      <c r="D29" s="132" t="str">
        <f>+DATA!C21</f>
        <v>Child R</v>
      </c>
      <c r="E29" s="273" t="str">
        <f t="shared" si="0"/>
        <v>0-3 During book time notes and facilitates another--including self--'reading' with child.</v>
      </c>
      <c r="F29" s="273"/>
      <c r="G29" s="273"/>
      <c r="H29" s="273"/>
      <c r="I29" s="273"/>
      <c r="J29" s="274"/>
    </row>
    <row r="30" spans="1:10" ht="27" customHeight="1">
      <c r="A30" s="172">
        <f>+DATA!Q22</f>
        <v>0</v>
      </c>
      <c r="B30" s="120">
        <f>+DATA!A22</f>
        <v>40197</v>
      </c>
      <c r="C30" s="127">
        <f>+DATA!B22</f>
        <v>0</v>
      </c>
      <c r="D30" s="132" t="str">
        <f>+DATA!C22</f>
        <v>Child S</v>
      </c>
      <c r="E30" s="273" t="str">
        <f t="shared" si="0"/>
        <v>0-3 During book time notes and facilitates another--including self--'reading' with child.</v>
      </c>
      <c r="F30" s="273"/>
      <c r="G30" s="273"/>
      <c r="H30" s="273"/>
      <c r="I30" s="273"/>
      <c r="J30" s="274"/>
    </row>
    <row r="31" spans="1:10" ht="27" customHeight="1" thickBot="1">
      <c r="A31" s="173">
        <f>+DATA!Q23</f>
        <v>0</v>
      </c>
      <c r="B31" s="174">
        <f>+DATA!A23</f>
        <v>40198</v>
      </c>
      <c r="C31" s="175">
        <f>+DATA!B23</f>
        <v>0</v>
      </c>
      <c r="D31" s="176" t="str">
        <f>+DATA!C23</f>
        <v>Child T</v>
      </c>
      <c r="E31" s="271" t="str">
        <f t="shared" si="0"/>
        <v>0-3 During book time notes and facilitates another--including self--'reading' with child.</v>
      </c>
      <c r="F31" s="271"/>
      <c r="G31" s="271"/>
      <c r="H31" s="271"/>
      <c r="I31" s="271"/>
      <c r="J31" s="272"/>
    </row>
  </sheetData>
  <sortState ref="A13:D30">
    <sortCondition ref="A13:A30"/>
  </sortState>
  <mergeCells count="21">
    <mergeCell ref="E31:J31"/>
    <mergeCell ref="E25:J25"/>
    <mergeCell ref="E26:J26"/>
    <mergeCell ref="E27:J27"/>
    <mergeCell ref="E28:J28"/>
    <mergeCell ref="E29:J29"/>
    <mergeCell ref="E21:J21"/>
    <mergeCell ref="E22:J22"/>
    <mergeCell ref="E23:J23"/>
    <mergeCell ref="E24:J24"/>
    <mergeCell ref="E30:J30"/>
    <mergeCell ref="E16:J16"/>
    <mergeCell ref="E17:J17"/>
    <mergeCell ref="E18:J18"/>
    <mergeCell ref="E19:J19"/>
    <mergeCell ref="E20:J20"/>
    <mergeCell ref="E11:J11"/>
    <mergeCell ref="E12:J12"/>
    <mergeCell ref="E13:J13"/>
    <mergeCell ref="E14:J14"/>
    <mergeCell ref="E15:J15"/>
  </mergeCells>
  <pageMargins left="0.5" right="0.5" top="0.75" bottom="0.3" header="0.3" footer="0.3"/>
  <pageSetup scale="93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dimension ref="A1:K31"/>
  <sheetViews>
    <sheetView workbookViewId="0"/>
  </sheetViews>
  <sheetFormatPr defaultColWidth="8.75" defaultRowHeight="14.25"/>
  <cols>
    <col min="1" max="1" width="7.625" customWidth="1"/>
    <col min="2" max="2" width="5.375" bestFit="1" customWidth="1"/>
    <col min="3" max="3" width="4.25" bestFit="1" customWidth="1"/>
    <col min="4" max="4" width="13.625" customWidth="1"/>
    <col min="5" max="5" width="4.25" bestFit="1" customWidth="1"/>
    <col min="6" max="6" width="9.5" customWidth="1"/>
    <col min="7" max="7" width="4.25" bestFit="1" customWidth="1"/>
    <col min="8" max="8" width="15.25" customWidth="1"/>
    <col min="9" max="9" width="4.25" bestFit="1" customWidth="1"/>
    <col min="10" max="10" width="17.75" customWidth="1"/>
    <col min="11" max="11" width="102.75" bestFit="1" customWidth="1"/>
  </cols>
  <sheetData>
    <row r="1" spans="1:11">
      <c r="A1" s="9" t="s">
        <v>321</v>
      </c>
      <c r="B1" s="9"/>
      <c r="C1" s="9"/>
      <c r="D1" s="9"/>
      <c r="E1" s="9"/>
      <c r="F1" s="9"/>
      <c r="G1" s="9"/>
      <c r="H1" s="9"/>
      <c r="I1" s="9"/>
      <c r="J1" s="10" t="s">
        <v>228</v>
      </c>
      <c r="K1" s="194" t="s">
        <v>323</v>
      </c>
    </row>
    <row r="2" spans="1:11" ht="15" thickBot="1">
      <c r="A2" s="9" t="s">
        <v>333</v>
      </c>
      <c r="B2" s="31"/>
      <c r="C2" s="31"/>
      <c r="D2" s="31"/>
      <c r="E2" s="31"/>
      <c r="F2" s="31"/>
      <c r="G2" s="31"/>
      <c r="H2" s="31"/>
      <c r="I2" s="31"/>
      <c r="J2" s="12" t="s">
        <v>17</v>
      </c>
      <c r="K2" s="194" t="s">
        <v>325</v>
      </c>
    </row>
    <row r="3" spans="1:11" ht="15" thickBot="1">
      <c r="A3" s="13"/>
      <c r="B3" s="8" t="s">
        <v>169</v>
      </c>
      <c r="C3" s="14" t="s">
        <v>122</v>
      </c>
      <c r="D3" s="14" t="s">
        <v>4</v>
      </c>
      <c r="E3" s="14" t="s">
        <v>70</v>
      </c>
      <c r="F3" s="14" t="s">
        <v>6</v>
      </c>
      <c r="G3" s="14" t="s">
        <v>124</v>
      </c>
      <c r="H3" s="14" t="s">
        <v>8</v>
      </c>
      <c r="I3" s="14" t="s">
        <v>125</v>
      </c>
      <c r="J3" s="14" t="s">
        <v>10</v>
      </c>
      <c r="K3" s="99" t="s">
        <v>324</v>
      </c>
    </row>
    <row r="4" spans="1:11" ht="79.5" customHeight="1" thickBot="1">
      <c r="A4" s="16"/>
      <c r="B4" s="33"/>
      <c r="C4" s="33"/>
      <c r="D4" s="54" t="s">
        <v>300</v>
      </c>
      <c r="E4" s="17"/>
      <c r="F4" s="54" t="s">
        <v>301</v>
      </c>
      <c r="G4" s="17"/>
      <c r="H4" s="54" t="s">
        <v>302</v>
      </c>
      <c r="I4" s="17"/>
      <c r="J4" s="54" t="s">
        <v>322</v>
      </c>
    </row>
    <row r="5" spans="1:11" s="71" customFormat="1" ht="8.25">
      <c r="A5" s="138">
        <v>0</v>
      </c>
      <c r="B5" s="72"/>
      <c r="C5" s="263"/>
      <c r="D5" s="263"/>
      <c r="E5" s="73"/>
      <c r="F5" s="73"/>
      <c r="G5" s="73"/>
      <c r="H5" s="73"/>
      <c r="I5" s="73"/>
      <c r="J5" s="73"/>
    </row>
    <row r="6" spans="1:11" s="71" customFormat="1" ht="8.25">
      <c r="A6" s="143">
        <v>1</v>
      </c>
      <c r="B6" s="75"/>
      <c r="C6" s="78"/>
      <c r="D6" s="78"/>
      <c r="E6" s="78"/>
      <c r="F6" s="74"/>
      <c r="G6" s="74"/>
      <c r="H6" s="74"/>
      <c r="I6" s="74"/>
      <c r="J6" s="74"/>
    </row>
    <row r="7" spans="1:11" s="71" customFormat="1" ht="8.25">
      <c r="A7" s="143">
        <v>2</v>
      </c>
      <c r="B7" s="74"/>
      <c r="C7" s="76"/>
      <c r="D7" s="76"/>
      <c r="E7" s="78"/>
      <c r="F7" s="78"/>
      <c r="G7" s="74"/>
      <c r="H7" s="74"/>
      <c r="I7" s="74"/>
      <c r="J7" s="74"/>
    </row>
    <row r="8" spans="1:11" s="71" customFormat="1" ht="8.25">
      <c r="A8" s="143">
        <v>3</v>
      </c>
      <c r="B8" s="74"/>
      <c r="C8" s="74"/>
      <c r="D8" s="77"/>
      <c r="E8" s="77"/>
      <c r="F8" s="77"/>
      <c r="G8" s="78"/>
      <c r="H8" s="78"/>
      <c r="I8" s="74"/>
      <c r="J8" s="74"/>
    </row>
    <row r="9" spans="1:11" s="71" customFormat="1" ht="8.25">
      <c r="A9" s="143" t="s">
        <v>225</v>
      </c>
      <c r="B9" s="74"/>
      <c r="C9" s="74"/>
      <c r="D9" s="74"/>
      <c r="E9" s="79"/>
      <c r="F9" s="79"/>
      <c r="G9" s="79"/>
      <c r="H9" s="79"/>
      <c r="I9" s="78"/>
      <c r="J9" s="74"/>
    </row>
    <row r="10" spans="1:11" s="71" customFormat="1" ht="9" thickBot="1">
      <c r="A10" s="165" t="s">
        <v>226</v>
      </c>
      <c r="B10" s="80"/>
      <c r="C10" s="80"/>
      <c r="D10" s="80"/>
      <c r="E10" s="80"/>
      <c r="F10" s="81"/>
      <c r="G10" s="81"/>
      <c r="H10" s="81"/>
      <c r="I10" s="81"/>
      <c r="J10" s="81"/>
    </row>
    <row r="11" spans="1:11" ht="24">
      <c r="A11" s="168" t="s">
        <v>24</v>
      </c>
      <c r="B11" s="169" t="s">
        <v>103</v>
      </c>
      <c r="C11" s="170" t="s">
        <v>78</v>
      </c>
      <c r="D11" s="171" t="s">
        <v>74</v>
      </c>
      <c r="E11" s="326" t="s">
        <v>79</v>
      </c>
      <c r="F11" s="326"/>
      <c r="G11" s="326"/>
      <c r="H11" s="326"/>
      <c r="I11" s="326"/>
      <c r="J11" s="327"/>
      <c r="K11" t="s">
        <v>317</v>
      </c>
    </row>
    <row r="12" spans="1:11" ht="27" customHeight="1">
      <c r="A12" s="172">
        <f>+DATA!R4</f>
        <v>0</v>
      </c>
      <c r="B12" s="120">
        <f>+DATA!A4</f>
        <v>40179</v>
      </c>
      <c r="C12" s="127">
        <f>+DATA!B4</f>
        <v>0</v>
      </c>
      <c r="D12" s="132" t="str">
        <f>+DATA!C4</f>
        <v>Child A</v>
      </c>
      <c r="E12" s="273" t="str">
        <f>IF((A12&lt;0),"",IF(A12&lt;4,$K$1,IF(A12&lt;6,$K$2,IF(A12&lt;9,$K$3,$K$1))))</f>
        <v xml:space="preserve">0-3 Pause while reading short familiar stories for child to respond. </v>
      </c>
      <c r="F12" s="273"/>
      <c r="G12" s="273"/>
      <c r="H12" s="273"/>
      <c r="I12" s="273"/>
      <c r="J12" s="274"/>
      <c r="K12" t="s">
        <v>316</v>
      </c>
    </row>
    <row r="13" spans="1:11" ht="27" customHeight="1">
      <c r="A13" s="172">
        <f>+DATA!R5</f>
        <v>0</v>
      </c>
      <c r="B13" s="120">
        <f>+DATA!A5</f>
        <v>40180</v>
      </c>
      <c r="C13" s="127">
        <f>+DATA!B5</f>
        <v>0</v>
      </c>
      <c r="D13" s="132" t="str">
        <f>+DATA!C5</f>
        <v>Child B</v>
      </c>
      <c r="E13" s="273" t="str">
        <f t="shared" ref="E13:E31" si="0">IF((A13&lt;0),"",IF(A13&lt;4,$K$1,IF(A13&lt;6,$K$2,IF(A13&lt;9,$K$3,$K$1))))</f>
        <v xml:space="preserve">0-3 Pause while reading short familiar stories for child to respond. </v>
      </c>
      <c r="F13" s="273"/>
      <c r="G13" s="273"/>
      <c r="H13" s="273"/>
      <c r="I13" s="273"/>
      <c r="J13" s="274"/>
    </row>
    <row r="14" spans="1:11" ht="27" customHeight="1">
      <c r="A14" s="172">
        <f>+DATA!R6</f>
        <v>0</v>
      </c>
      <c r="B14" s="120">
        <f>+DATA!A6</f>
        <v>40181</v>
      </c>
      <c r="C14" s="127">
        <f>+DATA!B6</f>
        <v>0</v>
      </c>
      <c r="D14" s="132" t="str">
        <f>+DATA!C6</f>
        <v>Child C</v>
      </c>
      <c r="E14" s="273" t="str">
        <f t="shared" si="0"/>
        <v xml:space="preserve">0-3 Pause while reading short familiar stories for child to respond. </v>
      </c>
      <c r="F14" s="273"/>
      <c r="G14" s="273"/>
      <c r="H14" s="273"/>
      <c r="I14" s="273"/>
      <c r="J14" s="274"/>
    </row>
    <row r="15" spans="1:11" ht="27" customHeight="1">
      <c r="A15" s="172">
        <f>+DATA!R7</f>
        <v>0</v>
      </c>
      <c r="B15" s="120">
        <f>+DATA!A7</f>
        <v>40182</v>
      </c>
      <c r="C15" s="127">
        <f>+DATA!B7</f>
        <v>0</v>
      </c>
      <c r="D15" s="132" t="str">
        <f>+DATA!C7</f>
        <v>Child D</v>
      </c>
      <c r="E15" s="273" t="str">
        <f t="shared" si="0"/>
        <v xml:space="preserve">0-3 Pause while reading short familiar stories for child to respond. </v>
      </c>
      <c r="F15" s="273"/>
      <c r="G15" s="273"/>
      <c r="H15" s="273"/>
      <c r="I15" s="273"/>
      <c r="J15" s="274"/>
    </row>
    <row r="16" spans="1:11" ht="27" customHeight="1">
      <c r="A16" s="172">
        <f>+DATA!R8</f>
        <v>0</v>
      </c>
      <c r="B16" s="120">
        <f>+DATA!A8</f>
        <v>40183</v>
      </c>
      <c r="C16" s="127">
        <f>+DATA!B8</f>
        <v>0</v>
      </c>
      <c r="D16" s="132" t="str">
        <f>+DATA!C8</f>
        <v>Child E</v>
      </c>
      <c r="E16" s="273" t="str">
        <f t="shared" si="0"/>
        <v xml:space="preserve">0-3 Pause while reading short familiar stories for child to respond. </v>
      </c>
      <c r="F16" s="273"/>
      <c r="G16" s="273"/>
      <c r="H16" s="273"/>
      <c r="I16" s="273"/>
      <c r="J16" s="274"/>
    </row>
    <row r="17" spans="1:10" ht="27" customHeight="1">
      <c r="A17" s="172">
        <f>+DATA!R9</f>
        <v>0</v>
      </c>
      <c r="B17" s="120">
        <f>+DATA!A9</f>
        <v>40184</v>
      </c>
      <c r="C17" s="127">
        <f>+DATA!B9</f>
        <v>0</v>
      </c>
      <c r="D17" s="132" t="str">
        <f>+DATA!C9</f>
        <v>Child F</v>
      </c>
      <c r="E17" s="273" t="str">
        <f t="shared" si="0"/>
        <v xml:space="preserve">0-3 Pause while reading short familiar stories for child to respond. </v>
      </c>
      <c r="F17" s="273"/>
      <c r="G17" s="273"/>
      <c r="H17" s="273"/>
      <c r="I17" s="273"/>
      <c r="J17" s="274"/>
    </row>
    <row r="18" spans="1:10" ht="27" customHeight="1">
      <c r="A18" s="172">
        <f>+DATA!R10</f>
        <v>0</v>
      </c>
      <c r="B18" s="120">
        <f>+DATA!A10</f>
        <v>40185</v>
      </c>
      <c r="C18" s="127">
        <f>+DATA!B10</f>
        <v>0</v>
      </c>
      <c r="D18" s="132" t="str">
        <f>+DATA!C10</f>
        <v>Child G</v>
      </c>
      <c r="E18" s="273" t="str">
        <f t="shared" si="0"/>
        <v xml:space="preserve">0-3 Pause while reading short familiar stories for child to respond. </v>
      </c>
      <c r="F18" s="273"/>
      <c r="G18" s="273"/>
      <c r="H18" s="273"/>
      <c r="I18" s="273"/>
      <c r="J18" s="274"/>
    </row>
    <row r="19" spans="1:10" ht="27" customHeight="1">
      <c r="A19" s="172">
        <f>+DATA!R11</f>
        <v>0</v>
      </c>
      <c r="B19" s="120">
        <f>+DATA!A11</f>
        <v>40186</v>
      </c>
      <c r="C19" s="127">
        <f>+DATA!B11</f>
        <v>0</v>
      </c>
      <c r="D19" s="132" t="str">
        <f>+DATA!C11</f>
        <v>Child H</v>
      </c>
      <c r="E19" s="273" t="str">
        <f t="shared" si="0"/>
        <v xml:space="preserve">0-3 Pause while reading short familiar stories for child to respond. </v>
      </c>
      <c r="F19" s="273"/>
      <c r="G19" s="273"/>
      <c r="H19" s="273"/>
      <c r="I19" s="273"/>
      <c r="J19" s="274"/>
    </row>
    <row r="20" spans="1:10" ht="27" customHeight="1">
      <c r="A20" s="172">
        <f>+DATA!R12</f>
        <v>0</v>
      </c>
      <c r="B20" s="120">
        <f>+DATA!A12</f>
        <v>40187</v>
      </c>
      <c r="C20" s="127">
        <f>+DATA!B12</f>
        <v>0</v>
      </c>
      <c r="D20" s="132" t="str">
        <f>+DATA!C12</f>
        <v>Child I</v>
      </c>
      <c r="E20" s="273" t="str">
        <f t="shared" si="0"/>
        <v xml:space="preserve">0-3 Pause while reading short familiar stories for child to respond. </v>
      </c>
      <c r="F20" s="273"/>
      <c r="G20" s="273"/>
      <c r="H20" s="273"/>
      <c r="I20" s="273"/>
      <c r="J20" s="274"/>
    </row>
    <row r="21" spans="1:10" ht="27" customHeight="1">
      <c r="A21" s="172">
        <f>+DATA!R13</f>
        <v>0</v>
      </c>
      <c r="B21" s="120">
        <f>+DATA!A13</f>
        <v>40188</v>
      </c>
      <c r="C21" s="127">
        <f>+DATA!B13</f>
        <v>0</v>
      </c>
      <c r="D21" s="132" t="str">
        <f>+DATA!C13</f>
        <v>Child J</v>
      </c>
      <c r="E21" s="273" t="str">
        <f t="shared" si="0"/>
        <v xml:space="preserve">0-3 Pause while reading short familiar stories for child to respond. </v>
      </c>
      <c r="F21" s="273"/>
      <c r="G21" s="273"/>
      <c r="H21" s="273"/>
      <c r="I21" s="273"/>
      <c r="J21" s="274"/>
    </row>
    <row r="22" spans="1:10" ht="27" customHeight="1">
      <c r="A22" s="172">
        <f>+DATA!R14</f>
        <v>0</v>
      </c>
      <c r="B22" s="120">
        <f>+DATA!A14</f>
        <v>40189</v>
      </c>
      <c r="C22" s="127">
        <f>+DATA!B14</f>
        <v>0</v>
      </c>
      <c r="D22" s="132" t="str">
        <f>+DATA!C14</f>
        <v>Child K</v>
      </c>
      <c r="E22" s="273" t="str">
        <f t="shared" si="0"/>
        <v xml:space="preserve">0-3 Pause while reading short familiar stories for child to respond. </v>
      </c>
      <c r="F22" s="273"/>
      <c r="G22" s="273"/>
      <c r="H22" s="273"/>
      <c r="I22" s="273"/>
      <c r="J22" s="274"/>
    </row>
    <row r="23" spans="1:10" ht="27" customHeight="1">
      <c r="A23" s="172">
        <f>+DATA!R15</f>
        <v>0</v>
      </c>
      <c r="B23" s="120">
        <f>+DATA!A15</f>
        <v>40190</v>
      </c>
      <c r="C23" s="127">
        <f>+DATA!B15</f>
        <v>0</v>
      </c>
      <c r="D23" s="132" t="str">
        <f>+DATA!C15</f>
        <v>Child L</v>
      </c>
      <c r="E23" s="273" t="str">
        <f t="shared" si="0"/>
        <v xml:space="preserve">0-3 Pause while reading short familiar stories for child to respond. </v>
      </c>
      <c r="F23" s="273"/>
      <c r="G23" s="273"/>
      <c r="H23" s="273"/>
      <c r="I23" s="273"/>
      <c r="J23" s="274"/>
    </row>
    <row r="24" spans="1:10" ht="27" customHeight="1">
      <c r="A24" s="172">
        <f>+DATA!R16</f>
        <v>0</v>
      </c>
      <c r="B24" s="120">
        <f>+DATA!A16</f>
        <v>40191</v>
      </c>
      <c r="C24" s="127">
        <f>+DATA!B16</f>
        <v>0</v>
      </c>
      <c r="D24" s="132" t="str">
        <f>+DATA!C16</f>
        <v>Child M</v>
      </c>
      <c r="E24" s="273" t="str">
        <f t="shared" si="0"/>
        <v xml:space="preserve">0-3 Pause while reading short familiar stories for child to respond. </v>
      </c>
      <c r="F24" s="273"/>
      <c r="G24" s="273"/>
      <c r="H24" s="273"/>
      <c r="I24" s="273"/>
      <c r="J24" s="274"/>
    </row>
    <row r="25" spans="1:10" ht="27" customHeight="1">
      <c r="A25" s="172">
        <f>+DATA!R17</f>
        <v>0</v>
      </c>
      <c r="B25" s="120">
        <f>+DATA!A17</f>
        <v>40192</v>
      </c>
      <c r="C25" s="127">
        <f>+DATA!B17</f>
        <v>0</v>
      </c>
      <c r="D25" s="132" t="str">
        <f>+DATA!C17</f>
        <v>Child N</v>
      </c>
      <c r="E25" s="273" t="str">
        <f t="shared" si="0"/>
        <v xml:space="preserve">0-3 Pause while reading short familiar stories for child to respond. </v>
      </c>
      <c r="F25" s="273"/>
      <c r="G25" s="273"/>
      <c r="H25" s="273"/>
      <c r="I25" s="273"/>
      <c r="J25" s="274"/>
    </row>
    <row r="26" spans="1:10" ht="27" customHeight="1">
      <c r="A26" s="172">
        <f>+DATA!R18</f>
        <v>0</v>
      </c>
      <c r="B26" s="120">
        <f>+DATA!A18</f>
        <v>40193</v>
      </c>
      <c r="C26" s="127">
        <f>+DATA!B18</f>
        <v>0</v>
      </c>
      <c r="D26" s="132" t="str">
        <f>+DATA!C18</f>
        <v>Child O</v>
      </c>
      <c r="E26" s="273" t="str">
        <f t="shared" si="0"/>
        <v xml:space="preserve">0-3 Pause while reading short familiar stories for child to respond. </v>
      </c>
      <c r="F26" s="273"/>
      <c r="G26" s="273"/>
      <c r="H26" s="273"/>
      <c r="I26" s="273"/>
      <c r="J26" s="274"/>
    </row>
    <row r="27" spans="1:10" ht="27" customHeight="1">
      <c r="A27" s="172">
        <f>+DATA!R19</f>
        <v>0</v>
      </c>
      <c r="B27" s="120">
        <f>+DATA!A19</f>
        <v>40194</v>
      </c>
      <c r="C27" s="127">
        <f>+DATA!B19</f>
        <v>0</v>
      </c>
      <c r="D27" s="132" t="str">
        <f>+DATA!C19</f>
        <v>Child P</v>
      </c>
      <c r="E27" s="273" t="str">
        <f t="shared" si="0"/>
        <v xml:space="preserve">0-3 Pause while reading short familiar stories for child to respond. </v>
      </c>
      <c r="F27" s="273"/>
      <c r="G27" s="273"/>
      <c r="H27" s="273"/>
      <c r="I27" s="273"/>
      <c r="J27" s="274"/>
    </row>
    <row r="28" spans="1:10" ht="27" customHeight="1">
      <c r="A28" s="172">
        <f>+DATA!R20</f>
        <v>0</v>
      </c>
      <c r="B28" s="120">
        <f>+DATA!A20</f>
        <v>40195</v>
      </c>
      <c r="C28" s="127">
        <f>+DATA!B20</f>
        <v>0</v>
      </c>
      <c r="D28" s="132" t="str">
        <f>+DATA!C20</f>
        <v>Child Q</v>
      </c>
      <c r="E28" s="273" t="str">
        <f t="shared" si="0"/>
        <v xml:space="preserve">0-3 Pause while reading short familiar stories for child to respond. </v>
      </c>
      <c r="F28" s="273"/>
      <c r="G28" s="273"/>
      <c r="H28" s="273"/>
      <c r="I28" s="273"/>
      <c r="J28" s="274"/>
    </row>
    <row r="29" spans="1:10" ht="27" customHeight="1">
      <c r="A29" s="172">
        <f>+DATA!R21</f>
        <v>0</v>
      </c>
      <c r="B29" s="120">
        <f>+DATA!A21</f>
        <v>40196</v>
      </c>
      <c r="C29" s="127">
        <f>+DATA!B21</f>
        <v>0</v>
      </c>
      <c r="D29" s="132" t="str">
        <f>+DATA!C21</f>
        <v>Child R</v>
      </c>
      <c r="E29" s="273" t="str">
        <f t="shared" si="0"/>
        <v xml:space="preserve">0-3 Pause while reading short familiar stories for child to respond. </v>
      </c>
      <c r="F29" s="273"/>
      <c r="G29" s="273"/>
      <c r="H29" s="273"/>
      <c r="I29" s="273"/>
      <c r="J29" s="274"/>
    </row>
    <row r="30" spans="1:10" ht="27" customHeight="1">
      <c r="A30" s="172">
        <f>+DATA!R22</f>
        <v>0</v>
      </c>
      <c r="B30" s="120">
        <f>+DATA!A22</f>
        <v>40197</v>
      </c>
      <c r="C30" s="127">
        <f>+DATA!B22</f>
        <v>0</v>
      </c>
      <c r="D30" s="132" t="str">
        <f>+DATA!C22</f>
        <v>Child S</v>
      </c>
      <c r="E30" s="273" t="str">
        <f t="shared" si="0"/>
        <v xml:space="preserve">0-3 Pause while reading short familiar stories for child to respond. </v>
      </c>
      <c r="F30" s="273"/>
      <c r="G30" s="273"/>
      <c r="H30" s="273"/>
      <c r="I30" s="273"/>
      <c r="J30" s="274"/>
    </row>
    <row r="31" spans="1:10" ht="27" customHeight="1" thickBot="1">
      <c r="A31" s="173">
        <f>+DATA!R23</f>
        <v>0</v>
      </c>
      <c r="B31" s="174">
        <f>+DATA!A23</f>
        <v>40198</v>
      </c>
      <c r="C31" s="175">
        <f>+DATA!B23</f>
        <v>0</v>
      </c>
      <c r="D31" s="176" t="str">
        <f>+DATA!C23</f>
        <v>Child T</v>
      </c>
      <c r="E31" s="271" t="str">
        <f t="shared" si="0"/>
        <v xml:space="preserve">0-3 Pause while reading short familiar stories for child to respond. </v>
      </c>
      <c r="F31" s="271"/>
      <c r="G31" s="271"/>
      <c r="H31" s="271"/>
      <c r="I31" s="271"/>
      <c r="J31" s="272"/>
    </row>
  </sheetData>
  <mergeCells count="21">
    <mergeCell ref="E22:J22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9:J29"/>
    <mergeCell ref="E30:J30"/>
    <mergeCell ref="E31:J31"/>
    <mergeCell ref="E23:J23"/>
    <mergeCell ref="E24:J24"/>
    <mergeCell ref="E25:J25"/>
    <mergeCell ref="E26:J26"/>
    <mergeCell ref="E27:J27"/>
    <mergeCell ref="E28:J28"/>
  </mergeCells>
  <pageMargins left="0.5" right="0.5" top="0.5" bottom="0.3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3"/>
  <sheetViews>
    <sheetView workbookViewId="0"/>
  </sheetViews>
  <sheetFormatPr defaultColWidth="8.75" defaultRowHeight="14.25"/>
  <cols>
    <col min="2" max="2" width="5.375" bestFit="1" customWidth="1"/>
    <col min="3" max="3" width="8.625" bestFit="1" customWidth="1"/>
    <col min="4" max="4" width="15.125" bestFit="1" customWidth="1"/>
    <col min="5" max="5" width="12.75" customWidth="1"/>
    <col min="6" max="6" width="11.125" customWidth="1"/>
    <col min="7" max="7" width="12.375" customWidth="1"/>
    <col min="8" max="8" width="11.125" customWidth="1"/>
    <col min="9" max="9" width="87.375" bestFit="1" customWidth="1"/>
  </cols>
  <sheetData>
    <row r="1" spans="1:13">
      <c r="A1" s="9" t="s">
        <v>48</v>
      </c>
      <c r="B1" s="9"/>
      <c r="C1" s="9"/>
      <c r="D1" s="9"/>
      <c r="E1" s="9"/>
      <c r="F1" s="9"/>
      <c r="G1" s="9"/>
      <c r="H1" s="10" t="s">
        <v>49</v>
      </c>
      <c r="I1" s="121" t="s">
        <v>170</v>
      </c>
    </row>
    <row r="2" spans="1:13" ht="15" thickBot="1">
      <c r="A2" s="11" t="s">
        <v>83</v>
      </c>
      <c r="B2" s="31"/>
      <c r="C2" s="31"/>
      <c r="D2" s="31"/>
      <c r="E2" s="31"/>
      <c r="F2" s="31"/>
      <c r="G2" s="31"/>
      <c r="H2" s="12" t="s">
        <v>17</v>
      </c>
      <c r="I2" s="194" t="s">
        <v>330</v>
      </c>
    </row>
    <row r="3" spans="1:13" ht="15" thickBot="1">
      <c r="A3" s="128"/>
      <c r="B3" s="8" t="s">
        <v>169</v>
      </c>
      <c r="C3" s="130" t="s">
        <v>3</v>
      </c>
      <c r="D3" s="129" t="s">
        <v>4</v>
      </c>
      <c r="E3" s="130" t="s">
        <v>5</v>
      </c>
      <c r="F3" s="129" t="s">
        <v>6</v>
      </c>
      <c r="G3" s="130" t="s">
        <v>7</v>
      </c>
      <c r="H3" s="129" t="s">
        <v>8</v>
      </c>
      <c r="I3" s="99" t="s">
        <v>141</v>
      </c>
    </row>
    <row r="4" spans="1:13" ht="37.5" customHeight="1">
      <c r="A4" s="40"/>
      <c r="B4" s="41"/>
      <c r="C4" s="39" t="s">
        <v>50</v>
      </c>
      <c r="D4" s="39" t="s">
        <v>51</v>
      </c>
      <c r="E4" s="39" t="s">
        <v>52</v>
      </c>
      <c r="F4" s="39" t="s">
        <v>53</v>
      </c>
      <c r="G4" s="39" t="s">
        <v>54</v>
      </c>
      <c r="H4" s="39" t="s">
        <v>55</v>
      </c>
    </row>
    <row r="5" spans="1:13" ht="23.25" customHeight="1" thickBot="1">
      <c r="A5" s="16" t="s">
        <v>23</v>
      </c>
      <c r="B5" s="38"/>
      <c r="C5" s="38"/>
      <c r="D5" s="38"/>
      <c r="E5" s="38"/>
      <c r="F5" s="38"/>
      <c r="G5" s="38"/>
      <c r="H5" s="38"/>
    </row>
    <row r="6" spans="1:13" s="71" customFormat="1" ht="8.25">
      <c r="A6" s="138">
        <v>0</v>
      </c>
      <c r="B6" s="72"/>
      <c r="C6" s="73"/>
      <c r="D6" s="73"/>
      <c r="E6" s="73"/>
      <c r="F6" s="73"/>
      <c r="G6" s="73"/>
      <c r="H6" s="73"/>
    </row>
    <row r="7" spans="1:13" s="71" customFormat="1" ht="8.25">
      <c r="A7" s="143">
        <v>1</v>
      </c>
      <c r="B7" s="75"/>
      <c r="C7" s="75"/>
      <c r="D7" s="78"/>
      <c r="E7" s="74"/>
      <c r="F7" s="74"/>
      <c r="G7" s="74"/>
      <c r="H7" s="74"/>
    </row>
    <row r="8" spans="1:13" s="71" customFormat="1" ht="8.25">
      <c r="A8" s="143">
        <v>2</v>
      </c>
      <c r="B8" s="74"/>
      <c r="C8" s="76"/>
      <c r="D8" s="76"/>
      <c r="E8" s="78"/>
      <c r="F8" s="74"/>
      <c r="G8" s="74"/>
      <c r="H8" s="74"/>
    </row>
    <row r="9" spans="1:13" s="71" customFormat="1" ht="8.25">
      <c r="A9" s="143">
        <v>3</v>
      </c>
      <c r="B9" s="74"/>
      <c r="C9" s="74"/>
      <c r="D9" s="77"/>
      <c r="E9" s="77"/>
      <c r="F9" s="77"/>
      <c r="G9" s="78"/>
      <c r="H9" s="78"/>
    </row>
    <row r="10" spans="1:13" s="71" customFormat="1" ht="8.25">
      <c r="A10" s="143" t="s">
        <v>225</v>
      </c>
      <c r="B10" s="74"/>
      <c r="C10" s="74"/>
      <c r="D10" s="78"/>
      <c r="E10" s="166"/>
      <c r="F10" s="166"/>
      <c r="G10" s="166"/>
      <c r="H10" s="166"/>
    </row>
    <row r="11" spans="1:13" s="71" customFormat="1" ht="9" thickBot="1">
      <c r="A11" s="165" t="s">
        <v>226</v>
      </c>
      <c r="B11" s="80"/>
      <c r="C11" s="80"/>
      <c r="D11" s="80"/>
      <c r="E11" s="167"/>
      <c r="F11" s="167"/>
      <c r="G11" s="100"/>
      <c r="H11" s="100"/>
    </row>
    <row r="12" spans="1:13" ht="25.5" customHeight="1">
      <c r="A12" s="168" t="s">
        <v>24</v>
      </c>
      <c r="B12" s="169" t="s">
        <v>103</v>
      </c>
      <c r="C12" s="170" t="s">
        <v>78</v>
      </c>
      <c r="D12" s="171" t="s">
        <v>74</v>
      </c>
      <c r="E12" s="326" t="s">
        <v>152</v>
      </c>
      <c r="F12" s="326"/>
      <c r="G12" s="326"/>
      <c r="H12" s="327"/>
      <c r="I12" t="s">
        <v>317</v>
      </c>
    </row>
    <row r="13" spans="1:13" ht="27" customHeight="1">
      <c r="A13" s="177">
        <f>+DATA!S4</f>
        <v>0</v>
      </c>
      <c r="B13" s="120">
        <f>+DATA!A4</f>
        <v>40179</v>
      </c>
      <c r="C13" s="127">
        <f>+DATA!B4</f>
        <v>0</v>
      </c>
      <c r="D13" s="132" t="str">
        <f>+DATA!C4</f>
        <v>Child A</v>
      </c>
      <c r="E13" s="273" t="str">
        <f>IF((A13&lt;0),"",IF(A13&lt;3,$I$1,IF(A13&lt;5,$I$2,IF(A13&lt;9,$I$3,$I$1))))</f>
        <v>0-2 During sign-in provides a large piece of paper for a child to 'write' on, which gets smaller over time.</v>
      </c>
      <c r="F13" s="273"/>
      <c r="G13" s="273"/>
      <c r="H13" s="274"/>
      <c r="I13" t="s">
        <v>316</v>
      </c>
    </row>
    <row r="14" spans="1:13" ht="27" customHeight="1">
      <c r="A14" s="177">
        <f>+DATA!S5</f>
        <v>0</v>
      </c>
      <c r="B14" s="120">
        <f>+DATA!A5</f>
        <v>40180</v>
      </c>
      <c r="C14" s="127">
        <f>+DATA!B5</f>
        <v>0</v>
      </c>
      <c r="D14" s="132" t="str">
        <f>+DATA!C5</f>
        <v>Child B</v>
      </c>
      <c r="E14" s="273" t="str">
        <f t="shared" ref="E14:E32" si="0">IF((A14&lt;0),"",IF(A14&lt;3,$I$1,IF(A14&lt;5,$I$2,IF(A14&lt;9,$I$3,$I$1))))</f>
        <v>0-2 During sign-in provides a large piece of paper for a child to 'write' on, which gets smaller over time.</v>
      </c>
      <c r="F14" s="273"/>
      <c r="G14" s="273"/>
      <c r="H14" s="274"/>
    </row>
    <row r="15" spans="1:13" ht="27" customHeight="1">
      <c r="A15" s="177">
        <f>+DATA!S6</f>
        <v>0</v>
      </c>
      <c r="B15" s="120">
        <f>+DATA!A6</f>
        <v>40181</v>
      </c>
      <c r="C15" s="127">
        <f>+DATA!B6</f>
        <v>0</v>
      </c>
      <c r="D15" s="132" t="str">
        <f>+DATA!C6</f>
        <v>Child C</v>
      </c>
      <c r="E15" s="273" t="str">
        <f t="shared" si="0"/>
        <v>0-2 During sign-in provides a large piece of paper for a child to 'write' on, which gets smaller over time.</v>
      </c>
      <c r="F15" s="273"/>
      <c r="G15" s="273"/>
      <c r="H15" s="274"/>
    </row>
    <row r="16" spans="1:13" ht="27" customHeight="1">
      <c r="A16" s="177">
        <f>+DATA!S7</f>
        <v>0</v>
      </c>
      <c r="B16" s="120">
        <f>+DATA!A7</f>
        <v>40182</v>
      </c>
      <c r="C16" s="127">
        <f>+DATA!B7</f>
        <v>0</v>
      </c>
      <c r="D16" s="132" t="str">
        <f>+DATA!C7</f>
        <v>Child D</v>
      </c>
      <c r="E16" s="273" t="str">
        <f t="shared" si="0"/>
        <v>0-2 During sign-in provides a large piece of paper for a child to 'write' on, which gets smaller over time.</v>
      </c>
      <c r="F16" s="273"/>
      <c r="G16" s="273"/>
      <c r="H16" s="274"/>
      <c r="I16" s="53"/>
      <c r="J16" s="53"/>
      <c r="K16" s="53"/>
      <c r="L16" s="53"/>
      <c r="M16" s="53"/>
    </row>
    <row r="17" spans="1:13" ht="27" customHeight="1">
      <c r="A17" s="177">
        <f>+DATA!S8</f>
        <v>0</v>
      </c>
      <c r="B17" s="120">
        <f>+DATA!A8</f>
        <v>40183</v>
      </c>
      <c r="C17" s="127">
        <f>+DATA!B8</f>
        <v>0</v>
      </c>
      <c r="D17" s="132" t="str">
        <f>+DATA!C8</f>
        <v>Child E</v>
      </c>
      <c r="E17" s="273" t="str">
        <f t="shared" si="0"/>
        <v>0-2 During sign-in provides a large piece of paper for a child to 'write' on, which gets smaller over time.</v>
      </c>
      <c r="F17" s="273"/>
      <c r="G17" s="273"/>
      <c r="H17" s="274"/>
      <c r="I17" s="53" t="s">
        <v>23</v>
      </c>
      <c r="J17" s="53"/>
      <c r="K17" s="53"/>
      <c r="L17" s="53"/>
      <c r="M17" s="53"/>
    </row>
    <row r="18" spans="1:13" ht="27" customHeight="1">
      <c r="A18" s="177">
        <f>+DATA!S9</f>
        <v>0</v>
      </c>
      <c r="B18" s="120">
        <f>+DATA!A9</f>
        <v>40184</v>
      </c>
      <c r="C18" s="127">
        <f>+DATA!B9</f>
        <v>0</v>
      </c>
      <c r="D18" s="132" t="str">
        <f>+DATA!C9</f>
        <v>Child F</v>
      </c>
      <c r="E18" s="273" t="str">
        <f t="shared" si="0"/>
        <v>0-2 During sign-in provides a large piece of paper for a child to 'write' on, which gets smaller over time.</v>
      </c>
      <c r="F18" s="273"/>
      <c r="G18" s="273"/>
      <c r="H18" s="274"/>
      <c r="I18" s="53"/>
      <c r="J18" s="53"/>
      <c r="K18" s="53"/>
      <c r="L18" s="53"/>
      <c r="M18" s="53"/>
    </row>
    <row r="19" spans="1:13" ht="27" customHeight="1">
      <c r="A19" s="177">
        <f>+DATA!S10</f>
        <v>0</v>
      </c>
      <c r="B19" s="120">
        <f>+DATA!A10</f>
        <v>40185</v>
      </c>
      <c r="C19" s="127">
        <f>+DATA!B10</f>
        <v>0</v>
      </c>
      <c r="D19" s="132" t="str">
        <f>+DATA!C10</f>
        <v>Child G</v>
      </c>
      <c r="E19" s="273" t="str">
        <f t="shared" si="0"/>
        <v>0-2 During sign-in provides a large piece of paper for a child to 'write' on, which gets smaller over time.</v>
      </c>
      <c r="F19" s="273"/>
      <c r="G19" s="273"/>
      <c r="H19" s="274"/>
      <c r="I19" s="53"/>
      <c r="J19" s="53"/>
      <c r="K19" s="53"/>
      <c r="L19" s="53"/>
      <c r="M19" s="53"/>
    </row>
    <row r="20" spans="1:13" ht="27" customHeight="1">
      <c r="A20" s="177">
        <f>+DATA!S11</f>
        <v>0</v>
      </c>
      <c r="B20" s="120">
        <f>+DATA!A11</f>
        <v>40186</v>
      </c>
      <c r="C20" s="127">
        <f>+DATA!B11</f>
        <v>0</v>
      </c>
      <c r="D20" s="132" t="str">
        <f>+DATA!C11</f>
        <v>Child H</v>
      </c>
      <c r="E20" s="273" t="str">
        <f t="shared" si="0"/>
        <v>0-2 During sign-in provides a large piece of paper for a child to 'write' on, which gets smaller over time.</v>
      </c>
      <c r="F20" s="273"/>
      <c r="G20" s="273"/>
      <c r="H20" s="274"/>
      <c r="I20" s="53"/>
      <c r="J20" s="53"/>
      <c r="K20" s="53"/>
      <c r="L20" s="53"/>
      <c r="M20" s="53"/>
    </row>
    <row r="21" spans="1:13" ht="27" customHeight="1">
      <c r="A21" s="177">
        <f>+DATA!S12</f>
        <v>0</v>
      </c>
      <c r="B21" s="120">
        <f>+DATA!A12</f>
        <v>40187</v>
      </c>
      <c r="C21" s="127">
        <f>+DATA!B12</f>
        <v>0</v>
      </c>
      <c r="D21" s="132" t="str">
        <f>+DATA!C12</f>
        <v>Child I</v>
      </c>
      <c r="E21" s="273" t="str">
        <f t="shared" si="0"/>
        <v>0-2 During sign-in provides a large piece of paper for a child to 'write' on, which gets smaller over time.</v>
      </c>
      <c r="F21" s="273"/>
      <c r="G21" s="273"/>
      <c r="H21" s="274"/>
      <c r="I21" s="53"/>
      <c r="J21" s="53"/>
      <c r="K21" s="53"/>
      <c r="L21" s="53"/>
      <c r="M21" s="53"/>
    </row>
    <row r="22" spans="1:13" ht="27" customHeight="1">
      <c r="A22" s="177">
        <f>+DATA!S13</f>
        <v>0</v>
      </c>
      <c r="B22" s="120">
        <f>+DATA!A13</f>
        <v>40188</v>
      </c>
      <c r="C22" s="127">
        <f>+DATA!B13</f>
        <v>0</v>
      </c>
      <c r="D22" s="132" t="str">
        <f>+DATA!C13</f>
        <v>Child J</v>
      </c>
      <c r="E22" s="273" t="str">
        <f t="shared" si="0"/>
        <v>0-2 During sign-in provides a large piece of paper for a child to 'write' on, which gets smaller over time.</v>
      </c>
      <c r="F22" s="273"/>
      <c r="G22" s="273"/>
      <c r="H22" s="274"/>
      <c r="I22" s="53"/>
      <c r="J22" s="53"/>
      <c r="K22" s="53"/>
      <c r="L22" s="53"/>
      <c r="M22" s="53"/>
    </row>
    <row r="23" spans="1:13" ht="27" customHeight="1">
      <c r="A23" s="177">
        <f>+DATA!S14</f>
        <v>0</v>
      </c>
      <c r="B23" s="120">
        <f>+DATA!A14</f>
        <v>40189</v>
      </c>
      <c r="C23" s="127">
        <f>+DATA!B14</f>
        <v>0</v>
      </c>
      <c r="D23" s="132" t="str">
        <f>+DATA!C14</f>
        <v>Child K</v>
      </c>
      <c r="E23" s="273" t="str">
        <f t="shared" si="0"/>
        <v>0-2 During sign-in provides a large piece of paper for a child to 'write' on, which gets smaller over time.</v>
      </c>
      <c r="F23" s="273"/>
      <c r="G23" s="273"/>
      <c r="H23" s="274"/>
      <c r="I23" s="53"/>
      <c r="J23" s="53"/>
      <c r="K23" s="53"/>
      <c r="L23" s="53"/>
      <c r="M23" s="53"/>
    </row>
    <row r="24" spans="1:13" ht="27" customHeight="1">
      <c r="A24" s="177">
        <f>+DATA!S15</f>
        <v>0</v>
      </c>
      <c r="B24" s="120">
        <f>+DATA!A15</f>
        <v>40190</v>
      </c>
      <c r="C24" s="127">
        <f>+DATA!B15</f>
        <v>0</v>
      </c>
      <c r="D24" s="132" t="str">
        <f>+DATA!C15</f>
        <v>Child L</v>
      </c>
      <c r="E24" s="273" t="str">
        <f t="shared" si="0"/>
        <v>0-2 During sign-in provides a large piece of paper for a child to 'write' on, which gets smaller over time.</v>
      </c>
      <c r="F24" s="273"/>
      <c r="G24" s="273"/>
      <c r="H24" s="274"/>
      <c r="I24" s="53"/>
      <c r="J24" s="53"/>
      <c r="K24" s="53"/>
      <c r="L24" s="53"/>
      <c r="M24" s="53"/>
    </row>
    <row r="25" spans="1:13" ht="27" customHeight="1">
      <c r="A25" s="177">
        <f>+DATA!S16</f>
        <v>0</v>
      </c>
      <c r="B25" s="120">
        <f>+DATA!A16</f>
        <v>40191</v>
      </c>
      <c r="C25" s="127">
        <f>+DATA!B16</f>
        <v>0</v>
      </c>
      <c r="D25" s="132" t="str">
        <f>+DATA!C16</f>
        <v>Child M</v>
      </c>
      <c r="E25" s="273" t="str">
        <f t="shared" si="0"/>
        <v>0-2 During sign-in provides a large piece of paper for a child to 'write' on, which gets smaller over time.</v>
      </c>
      <c r="F25" s="273"/>
      <c r="G25" s="273"/>
      <c r="H25" s="274"/>
      <c r="I25" s="53"/>
      <c r="J25" s="53"/>
      <c r="K25" s="53"/>
      <c r="L25" s="53"/>
      <c r="M25" s="53"/>
    </row>
    <row r="26" spans="1:13" ht="27" customHeight="1">
      <c r="A26" s="177">
        <f>+DATA!S17</f>
        <v>0</v>
      </c>
      <c r="B26" s="120">
        <f>+DATA!A17</f>
        <v>40192</v>
      </c>
      <c r="C26" s="127">
        <f>+DATA!B17</f>
        <v>0</v>
      </c>
      <c r="D26" s="132" t="str">
        <f>+DATA!C17</f>
        <v>Child N</v>
      </c>
      <c r="E26" s="273" t="str">
        <f t="shared" si="0"/>
        <v>0-2 During sign-in provides a large piece of paper for a child to 'write' on, which gets smaller over time.</v>
      </c>
      <c r="F26" s="273"/>
      <c r="G26" s="273"/>
      <c r="H26" s="274"/>
      <c r="I26" s="53"/>
      <c r="J26" s="53"/>
      <c r="K26" s="53"/>
      <c r="L26" s="53"/>
      <c r="M26" s="53"/>
    </row>
    <row r="27" spans="1:13" ht="27" customHeight="1">
      <c r="A27" s="177">
        <f>+DATA!S18</f>
        <v>0</v>
      </c>
      <c r="B27" s="120">
        <f>+DATA!A18</f>
        <v>40193</v>
      </c>
      <c r="C27" s="127">
        <f>+DATA!B18</f>
        <v>0</v>
      </c>
      <c r="D27" s="132" t="str">
        <f>+DATA!C18</f>
        <v>Child O</v>
      </c>
      <c r="E27" s="273" t="str">
        <f t="shared" si="0"/>
        <v>0-2 During sign-in provides a large piece of paper for a child to 'write' on, which gets smaller over time.</v>
      </c>
      <c r="F27" s="273"/>
      <c r="G27" s="273"/>
      <c r="H27" s="274"/>
      <c r="I27" s="53"/>
      <c r="J27" s="53"/>
      <c r="K27" s="53"/>
      <c r="L27" s="53"/>
      <c r="M27" s="53"/>
    </row>
    <row r="28" spans="1:13" ht="27" customHeight="1">
      <c r="A28" s="177">
        <f>+DATA!S19</f>
        <v>0</v>
      </c>
      <c r="B28" s="120">
        <f>+DATA!A19</f>
        <v>40194</v>
      </c>
      <c r="C28" s="127">
        <f>+DATA!B19</f>
        <v>0</v>
      </c>
      <c r="D28" s="132" t="str">
        <f>+DATA!C19</f>
        <v>Child P</v>
      </c>
      <c r="E28" s="273" t="str">
        <f t="shared" si="0"/>
        <v>0-2 During sign-in provides a large piece of paper for a child to 'write' on, which gets smaller over time.</v>
      </c>
      <c r="F28" s="273"/>
      <c r="G28" s="273"/>
      <c r="H28" s="274"/>
      <c r="I28" s="53"/>
      <c r="J28" s="53"/>
      <c r="K28" s="53"/>
      <c r="L28" s="53"/>
      <c r="M28" s="53"/>
    </row>
    <row r="29" spans="1:13" ht="27" customHeight="1">
      <c r="A29" s="177">
        <f>+DATA!S20</f>
        <v>0</v>
      </c>
      <c r="B29" s="120">
        <f>+DATA!A20</f>
        <v>40195</v>
      </c>
      <c r="C29" s="127">
        <f>+DATA!B20</f>
        <v>0</v>
      </c>
      <c r="D29" s="132" t="str">
        <f>+DATA!C20</f>
        <v>Child Q</v>
      </c>
      <c r="E29" s="273" t="str">
        <f t="shared" si="0"/>
        <v>0-2 During sign-in provides a large piece of paper for a child to 'write' on, which gets smaller over time.</v>
      </c>
      <c r="F29" s="273"/>
      <c r="G29" s="273"/>
      <c r="H29" s="274"/>
      <c r="I29" s="53"/>
      <c r="J29" s="53"/>
      <c r="K29" s="53"/>
      <c r="L29" s="53"/>
      <c r="M29" s="53"/>
    </row>
    <row r="30" spans="1:13" ht="27" customHeight="1">
      <c r="A30" s="177">
        <f>+DATA!S21</f>
        <v>0</v>
      </c>
      <c r="B30" s="120">
        <f>+DATA!A21</f>
        <v>40196</v>
      </c>
      <c r="C30" s="127">
        <f>+DATA!B21</f>
        <v>0</v>
      </c>
      <c r="D30" s="132" t="str">
        <f>+DATA!C21</f>
        <v>Child R</v>
      </c>
      <c r="E30" s="273" t="str">
        <f t="shared" si="0"/>
        <v>0-2 During sign-in provides a large piece of paper for a child to 'write' on, which gets smaller over time.</v>
      </c>
      <c r="F30" s="273"/>
      <c r="G30" s="273"/>
      <c r="H30" s="274"/>
      <c r="I30" s="53"/>
      <c r="J30" s="53"/>
      <c r="K30" s="53"/>
      <c r="L30" s="53"/>
      <c r="M30" s="53"/>
    </row>
    <row r="31" spans="1:13" ht="27" customHeight="1">
      <c r="A31" s="177">
        <f>+DATA!S22</f>
        <v>0</v>
      </c>
      <c r="B31" s="120">
        <f>+DATA!A22</f>
        <v>40197</v>
      </c>
      <c r="C31" s="127">
        <f>+DATA!B22</f>
        <v>0</v>
      </c>
      <c r="D31" s="132" t="str">
        <f>+DATA!C22</f>
        <v>Child S</v>
      </c>
      <c r="E31" s="273" t="str">
        <f t="shared" si="0"/>
        <v>0-2 During sign-in provides a large piece of paper for a child to 'write' on, which gets smaller over time.</v>
      </c>
      <c r="F31" s="273"/>
      <c r="G31" s="273"/>
      <c r="H31" s="274"/>
      <c r="I31" s="53"/>
      <c r="J31" s="53"/>
      <c r="K31" s="53"/>
      <c r="L31" s="53"/>
      <c r="M31" s="53"/>
    </row>
    <row r="32" spans="1:13" ht="27" customHeight="1" thickBot="1">
      <c r="A32" s="178">
        <f>+DATA!S23</f>
        <v>0</v>
      </c>
      <c r="B32" s="174">
        <f>+DATA!A23</f>
        <v>40198</v>
      </c>
      <c r="C32" s="175">
        <f>+DATA!B23</f>
        <v>0</v>
      </c>
      <c r="D32" s="176" t="str">
        <f>+DATA!C23</f>
        <v>Child T</v>
      </c>
      <c r="E32" s="271" t="str">
        <f t="shared" si="0"/>
        <v>0-2 During sign-in provides a large piece of paper for a child to 'write' on, which gets smaller over time.</v>
      </c>
      <c r="F32" s="271"/>
      <c r="G32" s="271"/>
      <c r="H32" s="272"/>
      <c r="I32" s="53"/>
      <c r="J32" s="53"/>
      <c r="K32" s="53"/>
      <c r="L32" s="53"/>
      <c r="M32" s="53"/>
    </row>
    <row r="33" spans="9:9">
      <c r="I33" s="9"/>
    </row>
  </sheetData>
  <sortState ref="A13:D30">
    <sortCondition ref="A13:A30"/>
  </sortState>
  <mergeCells count="21">
    <mergeCell ref="E30:H30"/>
    <mergeCell ref="E31:H31"/>
    <mergeCell ref="E32:H3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12:H12"/>
  </mergeCells>
  <pageMargins left="0.5" right="0.5" top="0.75" bottom="0.3" header="0.3" footer="0.3"/>
  <pageSetup orientation="portrait" horizont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dimension ref="A1:K31"/>
  <sheetViews>
    <sheetView workbookViewId="0"/>
  </sheetViews>
  <sheetFormatPr defaultColWidth="8.75" defaultRowHeight="14.25"/>
  <cols>
    <col min="2" max="2" width="5.375" bestFit="1" customWidth="1"/>
    <col min="3" max="3" width="4.25" bestFit="1" customWidth="1"/>
    <col min="4" max="4" width="13.5" customWidth="1"/>
    <col min="5" max="5" width="4.25" bestFit="1" customWidth="1"/>
    <col min="6" max="6" width="13.5" customWidth="1"/>
    <col min="7" max="7" width="4.25" bestFit="1" customWidth="1"/>
    <col min="8" max="8" width="17.875" customWidth="1"/>
    <col min="9" max="9" width="4.25" bestFit="1" customWidth="1"/>
    <col min="10" max="10" width="17" customWidth="1"/>
    <col min="11" max="11" width="114.375" customWidth="1"/>
  </cols>
  <sheetData>
    <row r="1" spans="1:11">
      <c r="A1" s="9" t="s">
        <v>104</v>
      </c>
      <c r="B1" s="9"/>
      <c r="C1" s="9"/>
      <c r="D1" s="9"/>
      <c r="E1" s="9"/>
      <c r="F1" s="9"/>
      <c r="G1" s="9"/>
      <c r="H1" s="9"/>
      <c r="I1" s="9"/>
      <c r="J1" s="10" t="s">
        <v>99</v>
      </c>
      <c r="K1" s="122" t="s">
        <v>182</v>
      </c>
    </row>
    <row r="2" spans="1:11" ht="15" thickBot="1">
      <c r="A2" s="9" t="s">
        <v>84</v>
      </c>
      <c r="B2" s="31"/>
      <c r="C2" s="31"/>
      <c r="D2" s="31"/>
      <c r="E2" s="31"/>
      <c r="F2" s="31"/>
      <c r="G2" s="31"/>
      <c r="H2" s="31"/>
      <c r="I2" s="31"/>
      <c r="J2" s="12" t="s">
        <v>17</v>
      </c>
      <c r="K2" s="108" t="s">
        <v>142</v>
      </c>
    </row>
    <row r="3" spans="1:11" ht="15" customHeight="1" thickBot="1">
      <c r="A3" s="13"/>
      <c r="B3" s="8" t="s">
        <v>169</v>
      </c>
      <c r="C3" s="14" t="s">
        <v>122</v>
      </c>
      <c r="D3" s="14" t="s">
        <v>4</v>
      </c>
      <c r="E3" s="14" t="s">
        <v>70</v>
      </c>
      <c r="F3" s="14" t="s">
        <v>6</v>
      </c>
      <c r="G3" s="14" t="s">
        <v>124</v>
      </c>
      <c r="H3" s="14" t="s">
        <v>8</v>
      </c>
      <c r="I3" s="14" t="s">
        <v>125</v>
      </c>
      <c r="J3" s="14" t="s">
        <v>10</v>
      </c>
      <c r="K3" s="108" t="s">
        <v>143</v>
      </c>
    </row>
    <row r="4" spans="1:11" ht="107.25" customHeight="1" thickBot="1">
      <c r="A4" s="16" t="s">
        <v>23</v>
      </c>
      <c r="B4" s="33"/>
      <c r="C4" s="33"/>
      <c r="D4" s="54" t="s">
        <v>105</v>
      </c>
      <c r="E4" s="17"/>
      <c r="F4" s="54" t="s">
        <v>106</v>
      </c>
      <c r="G4" s="17"/>
      <c r="H4" s="54" t="s">
        <v>107</v>
      </c>
      <c r="I4" s="17"/>
      <c r="J4" s="54" t="s">
        <v>108</v>
      </c>
    </row>
    <row r="5" spans="1:11" s="71" customFormat="1" ht="8.25" customHeight="1">
      <c r="A5" s="138">
        <v>0</v>
      </c>
      <c r="B5" s="72"/>
      <c r="C5" s="73"/>
      <c r="D5" s="73"/>
      <c r="E5" s="73"/>
      <c r="F5" s="73"/>
      <c r="G5" s="73"/>
      <c r="H5" s="73"/>
      <c r="I5" s="73"/>
      <c r="J5" s="73"/>
    </row>
    <row r="6" spans="1:11" s="71" customFormat="1" ht="8.25" customHeight="1">
      <c r="A6" s="143">
        <v>1</v>
      </c>
      <c r="B6" s="74"/>
      <c r="C6" s="75"/>
      <c r="D6" s="75"/>
      <c r="E6" s="74"/>
      <c r="F6" s="74"/>
      <c r="G6" s="74"/>
      <c r="H6" s="74"/>
      <c r="I6" s="74"/>
      <c r="J6" s="74"/>
    </row>
    <row r="7" spans="1:11" s="71" customFormat="1" ht="8.25" customHeight="1">
      <c r="A7" s="143">
        <v>2</v>
      </c>
      <c r="B7" s="74"/>
      <c r="C7" s="74"/>
      <c r="D7" s="76"/>
      <c r="E7" s="76"/>
      <c r="F7" s="76"/>
      <c r="G7" s="74"/>
      <c r="H7" s="74"/>
      <c r="I7" s="74"/>
      <c r="J7" s="74"/>
    </row>
    <row r="8" spans="1:11" s="71" customFormat="1" ht="8.25" customHeight="1">
      <c r="A8" s="143">
        <v>3</v>
      </c>
      <c r="B8" s="74"/>
      <c r="C8" s="74"/>
      <c r="D8" s="74"/>
      <c r="E8" s="77"/>
      <c r="F8" s="77"/>
      <c r="G8" s="77"/>
      <c r="H8" s="78"/>
      <c r="I8" s="74"/>
      <c r="J8" s="74"/>
    </row>
    <row r="9" spans="1:11" s="71" customFormat="1" ht="8.25" customHeight="1">
      <c r="A9" s="143" t="s">
        <v>225</v>
      </c>
      <c r="B9" s="74"/>
      <c r="C9" s="74"/>
      <c r="D9" s="74"/>
      <c r="E9" s="74"/>
      <c r="F9" s="78"/>
      <c r="G9" s="79"/>
      <c r="H9" s="79"/>
      <c r="I9" s="78"/>
      <c r="J9" s="74"/>
    </row>
    <row r="10" spans="1:11" s="71" customFormat="1" ht="8.25" customHeight="1" thickBot="1">
      <c r="A10" s="165" t="s">
        <v>226</v>
      </c>
      <c r="B10" s="80"/>
      <c r="C10" s="80"/>
      <c r="D10" s="80"/>
      <c r="E10" s="80"/>
      <c r="F10" s="80"/>
      <c r="G10" s="80"/>
      <c r="H10" s="81"/>
      <c r="I10" s="81"/>
      <c r="J10" s="81"/>
    </row>
    <row r="11" spans="1:11" ht="27.75" customHeight="1">
      <c r="A11" s="168" t="s">
        <v>24</v>
      </c>
      <c r="B11" s="169" t="s">
        <v>103</v>
      </c>
      <c r="C11" s="170" t="s">
        <v>78</v>
      </c>
      <c r="D11" s="179" t="s">
        <v>74</v>
      </c>
      <c r="E11" s="326" t="s">
        <v>144</v>
      </c>
      <c r="F11" s="326"/>
      <c r="G11" s="326"/>
      <c r="H11" s="326"/>
      <c r="I11" s="326"/>
      <c r="J11" s="327"/>
      <c r="K11" t="s">
        <v>317</v>
      </c>
    </row>
    <row r="12" spans="1:11" ht="27" customHeight="1">
      <c r="A12" s="172">
        <f>+DATA!T4</f>
        <v>0</v>
      </c>
      <c r="B12" s="120">
        <f>+DATA!A4</f>
        <v>40179</v>
      </c>
      <c r="C12" s="127">
        <f>+DATA!B4</f>
        <v>0</v>
      </c>
      <c r="D12" s="132" t="str">
        <f>+DATA!C4</f>
        <v>Child A</v>
      </c>
      <c r="E12" s="273" t="str">
        <f>IF((A12&lt;0),"",IF(A12&lt;4,$K$1,IF(A12&lt;6,$K$2,IF(A12&lt;9,$K$3,$K$1))))</f>
        <v>0-3 Say, 1,2,3 GO!  Counts fingers, squeezing each one.   Counts # children playing being cats/tricycle cars, touching each child.</v>
      </c>
      <c r="F12" s="273"/>
      <c r="G12" s="273"/>
      <c r="H12" s="273"/>
      <c r="I12" s="273"/>
      <c r="J12" s="274"/>
      <c r="K12" t="s">
        <v>316</v>
      </c>
    </row>
    <row r="13" spans="1:11" ht="27" customHeight="1">
      <c r="A13" s="172">
        <f>+DATA!T5</f>
        <v>0</v>
      </c>
      <c r="B13" s="120">
        <f>+DATA!A5</f>
        <v>40180</v>
      </c>
      <c r="C13" s="127">
        <f>+DATA!B5</f>
        <v>0</v>
      </c>
      <c r="D13" s="132" t="str">
        <f>+DATA!C5</f>
        <v>Child B</v>
      </c>
      <c r="E13" s="273" t="str">
        <f t="shared" ref="E13:E31" si="0">IF((A13&lt;0),"",IF(A13&lt;4,$K$1,IF(A13&lt;6,$K$2,IF(A13&lt;9,$K$3,$K$1))))</f>
        <v>0-3 Say, 1,2,3 GO!  Counts fingers, squeezing each one.   Counts # children playing being cats/tricycle cars, touching each child.</v>
      </c>
      <c r="F13" s="273"/>
      <c r="G13" s="273"/>
      <c r="H13" s="273"/>
      <c r="I13" s="273"/>
      <c r="J13" s="274"/>
      <c r="K13" t="s">
        <v>23</v>
      </c>
    </row>
    <row r="14" spans="1:11" ht="27" customHeight="1">
      <c r="A14" s="172">
        <f>+DATA!T6</f>
        <v>0</v>
      </c>
      <c r="B14" s="120">
        <f>+DATA!A6</f>
        <v>40181</v>
      </c>
      <c r="C14" s="127">
        <f>+DATA!B6</f>
        <v>0</v>
      </c>
      <c r="D14" s="132" t="str">
        <f>+DATA!C6</f>
        <v>Child C</v>
      </c>
      <c r="E14" s="273" t="str">
        <f t="shared" si="0"/>
        <v>0-3 Say, 1,2,3 GO!  Counts fingers, squeezing each one.   Counts # children playing being cats/tricycle cars, touching each child.</v>
      </c>
      <c r="F14" s="273"/>
      <c r="G14" s="273"/>
      <c r="H14" s="273"/>
      <c r="I14" s="273"/>
      <c r="J14" s="274"/>
    </row>
    <row r="15" spans="1:11" ht="27" customHeight="1">
      <c r="A15" s="172">
        <f>+DATA!T7</f>
        <v>0</v>
      </c>
      <c r="B15" s="120">
        <f>+DATA!A7</f>
        <v>40182</v>
      </c>
      <c r="C15" s="127">
        <f>+DATA!B7</f>
        <v>0</v>
      </c>
      <c r="D15" s="132" t="str">
        <f>+DATA!C7</f>
        <v>Child D</v>
      </c>
      <c r="E15" s="273" t="str">
        <f t="shared" si="0"/>
        <v>0-3 Say, 1,2,3 GO!  Counts fingers, squeezing each one.   Counts # children playing being cats/tricycle cars, touching each child.</v>
      </c>
      <c r="F15" s="273"/>
      <c r="G15" s="273"/>
      <c r="H15" s="273"/>
      <c r="I15" s="273"/>
      <c r="J15" s="274"/>
    </row>
    <row r="16" spans="1:11" ht="27" customHeight="1">
      <c r="A16" s="172">
        <f>+DATA!T8</f>
        <v>0</v>
      </c>
      <c r="B16" s="120">
        <f>+DATA!A8</f>
        <v>40183</v>
      </c>
      <c r="C16" s="127">
        <f>+DATA!B8</f>
        <v>0</v>
      </c>
      <c r="D16" s="132" t="str">
        <f>+DATA!C8</f>
        <v>Child E</v>
      </c>
      <c r="E16" s="273" t="str">
        <f t="shared" si="0"/>
        <v>0-3 Say, 1,2,3 GO!  Counts fingers, squeezing each one.   Counts # children playing being cats/tricycle cars, touching each child.</v>
      </c>
      <c r="F16" s="273"/>
      <c r="G16" s="273"/>
      <c r="H16" s="273"/>
      <c r="I16" s="273"/>
      <c r="J16" s="274"/>
    </row>
    <row r="17" spans="1:10" ht="27" customHeight="1">
      <c r="A17" s="172">
        <f>+DATA!T9</f>
        <v>0</v>
      </c>
      <c r="B17" s="120">
        <f>+DATA!A9</f>
        <v>40184</v>
      </c>
      <c r="C17" s="127">
        <f>+DATA!B9</f>
        <v>0</v>
      </c>
      <c r="D17" s="132" t="str">
        <f>+DATA!C9</f>
        <v>Child F</v>
      </c>
      <c r="E17" s="273" t="str">
        <f t="shared" si="0"/>
        <v>0-3 Say, 1,2,3 GO!  Counts fingers, squeezing each one.   Counts # children playing being cats/tricycle cars, touching each child.</v>
      </c>
      <c r="F17" s="273"/>
      <c r="G17" s="273"/>
      <c r="H17" s="273"/>
      <c r="I17" s="273"/>
      <c r="J17" s="274"/>
    </row>
    <row r="18" spans="1:10" ht="27" customHeight="1">
      <c r="A18" s="172">
        <f>+DATA!T10</f>
        <v>0</v>
      </c>
      <c r="B18" s="120">
        <f>+DATA!A10</f>
        <v>40185</v>
      </c>
      <c r="C18" s="127">
        <f>+DATA!B10</f>
        <v>0</v>
      </c>
      <c r="D18" s="132" t="str">
        <f>+DATA!C10</f>
        <v>Child G</v>
      </c>
      <c r="E18" s="273" t="str">
        <f t="shared" si="0"/>
        <v>0-3 Say, 1,2,3 GO!  Counts fingers, squeezing each one.   Counts # children playing being cats/tricycle cars, touching each child.</v>
      </c>
      <c r="F18" s="273"/>
      <c r="G18" s="273"/>
      <c r="H18" s="273"/>
      <c r="I18" s="273"/>
      <c r="J18" s="274"/>
    </row>
    <row r="19" spans="1:10" ht="27" customHeight="1">
      <c r="A19" s="172">
        <f>+DATA!T11</f>
        <v>0</v>
      </c>
      <c r="B19" s="120">
        <f>+DATA!A11</f>
        <v>40186</v>
      </c>
      <c r="C19" s="127">
        <f>+DATA!B11</f>
        <v>0</v>
      </c>
      <c r="D19" s="132" t="str">
        <f>+DATA!C11</f>
        <v>Child H</v>
      </c>
      <c r="E19" s="273" t="str">
        <f t="shared" si="0"/>
        <v>0-3 Say, 1,2,3 GO!  Counts fingers, squeezing each one.   Counts # children playing being cats/tricycle cars, touching each child.</v>
      </c>
      <c r="F19" s="273"/>
      <c r="G19" s="273"/>
      <c r="H19" s="273"/>
      <c r="I19" s="273"/>
      <c r="J19" s="274"/>
    </row>
    <row r="20" spans="1:10" ht="27" customHeight="1">
      <c r="A20" s="172">
        <f>+DATA!T12</f>
        <v>0</v>
      </c>
      <c r="B20" s="120">
        <f>+DATA!A12</f>
        <v>40187</v>
      </c>
      <c r="C20" s="127">
        <f>+DATA!B12</f>
        <v>0</v>
      </c>
      <c r="D20" s="132" t="str">
        <f>+DATA!C12</f>
        <v>Child I</v>
      </c>
      <c r="E20" s="273" t="str">
        <f t="shared" si="0"/>
        <v>0-3 Say, 1,2,3 GO!  Counts fingers, squeezing each one.   Counts # children playing being cats/tricycle cars, touching each child.</v>
      </c>
      <c r="F20" s="273"/>
      <c r="G20" s="273"/>
      <c r="H20" s="273"/>
      <c r="I20" s="273"/>
      <c r="J20" s="274"/>
    </row>
    <row r="21" spans="1:10" ht="27" customHeight="1">
      <c r="A21" s="172">
        <f>+DATA!T13</f>
        <v>0</v>
      </c>
      <c r="B21" s="120">
        <f>+DATA!A13</f>
        <v>40188</v>
      </c>
      <c r="C21" s="127">
        <f>+DATA!B13</f>
        <v>0</v>
      </c>
      <c r="D21" s="132" t="str">
        <f>+DATA!C13</f>
        <v>Child J</v>
      </c>
      <c r="E21" s="273" t="str">
        <f t="shared" si="0"/>
        <v>0-3 Say, 1,2,3 GO!  Counts fingers, squeezing each one.   Counts # children playing being cats/tricycle cars, touching each child.</v>
      </c>
      <c r="F21" s="273"/>
      <c r="G21" s="273"/>
      <c r="H21" s="273"/>
      <c r="I21" s="273"/>
      <c r="J21" s="274"/>
    </row>
    <row r="22" spans="1:10" ht="27" customHeight="1">
      <c r="A22" s="172">
        <f>+DATA!T14</f>
        <v>0</v>
      </c>
      <c r="B22" s="120">
        <f>+DATA!A14</f>
        <v>40189</v>
      </c>
      <c r="C22" s="127">
        <f>+DATA!B14</f>
        <v>0</v>
      </c>
      <c r="D22" s="132" t="str">
        <f>+DATA!C14</f>
        <v>Child K</v>
      </c>
      <c r="E22" s="273" t="str">
        <f t="shared" si="0"/>
        <v>0-3 Say, 1,2,3 GO!  Counts fingers, squeezing each one.   Counts # children playing being cats/tricycle cars, touching each child.</v>
      </c>
      <c r="F22" s="273"/>
      <c r="G22" s="273"/>
      <c r="H22" s="273"/>
      <c r="I22" s="273"/>
      <c r="J22" s="274"/>
    </row>
    <row r="23" spans="1:10" ht="27" customHeight="1">
      <c r="A23" s="172">
        <f>+DATA!T15</f>
        <v>0</v>
      </c>
      <c r="B23" s="120">
        <f>+DATA!A15</f>
        <v>40190</v>
      </c>
      <c r="C23" s="127">
        <f>+DATA!B15</f>
        <v>0</v>
      </c>
      <c r="D23" s="132" t="str">
        <f>+DATA!C15</f>
        <v>Child L</v>
      </c>
      <c r="E23" s="273" t="str">
        <f t="shared" si="0"/>
        <v>0-3 Say, 1,2,3 GO!  Counts fingers, squeezing each one.   Counts # children playing being cats/tricycle cars, touching each child.</v>
      </c>
      <c r="F23" s="273"/>
      <c r="G23" s="273"/>
      <c r="H23" s="273"/>
      <c r="I23" s="273"/>
      <c r="J23" s="274"/>
    </row>
    <row r="24" spans="1:10" ht="27" customHeight="1">
      <c r="A24" s="172">
        <f>+DATA!T16</f>
        <v>0</v>
      </c>
      <c r="B24" s="120">
        <f>+DATA!A16</f>
        <v>40191</v>
      </c>
      <c r="C24" s="127">
        <f>+DATA!B16</f>
        <v>0</v>
      </c>
      <c r="D24" s="132" t="str">
        <f>+DATA!C16</f>
        <v>Child M</v>
      </c>
      <c r="E24" s="273" t="str">
        <f t="shared" si="0"/>
        <v>0-3 Say, 1,2,3 GO!  Counts fingers, squeezing each one.   Counts # children playing being cats/tricycle cars, touching each child.</v>
      </c>
      <c r="F24" s="273"/>
      <c r="G24" s="273"/>
      <c r="H24" s="273"/>
      <c r="I24" s="273"/>
      <c r="J24" s="274"/>
    </row>
    <row r="25" spans="1:10" ht="27" customHeight="1">
      <c r="A25" s="172">
        <f>+DATA!T17</f>
        <v>0</v>
      </c>
      <c r="B25" s="120">
        <f>+DATA!A17</f>
        <v>40192</v>
      </c>
      <c r="C25" s="127">
        <f>+DATA!B17</f>
        <v>0</v>
      </c>
      <c r="D25" s="132" t="str">
        <f>+DATA!C17</f>
        <v>Child N</v>
      </c>
      <c r="E25" s="273" t="str">
        <f t="shared" si="0"/>
        <v>0-3 Say, 1,2,3 GO!  Counts fingers, squeezing each one.   Counts # children playing being cats/tricycle cars, touching each child.</v>
      </c>
      <c r="F25" s="273"/>
      <c r="G25" s="273"/>
      <c r="H25" s="273"/>
      <c r="I25" s="273"/>
      <c r="J25" s="274"/>
    </row>
    <row r="26" spans="1:10" ht="27" customHeight="1">
      <c r="A26" s="172">
        <f>+DATA!T18</f>
        <v>0</v>
      </c>
      <c r="B26" s="120">
        <f>+DATA!A18</f>
        <v>40193</v>
      </c>
      <c r="C26" s="127">
        <f>+DATA!B18</f>
        <v>0</v>
      </c>
      <c r="D26" s="132" t="str">
        <f>+DATA!C18</f>
        <v>Child O</v>
      </c>
      <c r="E26" s="273" t="str">
        <f t="shared" si="0"/>
        <v>0-3 Say, 1,2,3 GO!  Counts fingers, squeezing each one.   Counts # children playing being cats/tricycle cars, touching each child.</v>
      </c>
      <c r="F26" s="273"/>
      <c r="G26" s="273"/>
      <c r="H26" s="273"/>
      <c r="I26" s="273"/>
      <c r="J26" s="274"/>
    </row>
    <row r="27" spans="1:10" ht="27" customHeight="1">
      <c r="A27" s="172">
        <f>+DATA!T19</f>
        <v>0</v>
      </c>
      <c r="B27" s="120">
        <f>+DATA!A19</f>
        <v>40194</v>
      </c>
      <c r="C27" s="127">
        <f>+DATA!B19</f>
        <v>0</v>
      </c>
      <c r="D27" s="132" t="str">
        <f>+DATA!C19</f>
        <v>Child P</v>
      </c>
      <c r="E27" s="273" t="str">
        <f t="shared" si="0"/>
        <v>0-3 Say, 1,2,3 GO!  Counts fingers, squeezing each one.   Counts # children playing being cats/tricycle cars, touching each child.</v>
      </c>
      <c r="F27" s="273"/>
      <c r="G27" s="273"/>
      <c r="H27" s="273"/>
      <c r="I27" s="273"/>
      <c r="J27" s="274"/>
    </row>
    <row r="28" spans="1:10" ht="27" customHeight="1">
      <c r="A28" s="172">
        <f>+DATA!T20</f>
        <v>0</v>
      </c>
      <c r="B28" s="120">
        <f>+DATA!A20</f>
        <v>40195</v>
      </c>
      <c r="C28" s="127">
        <f>+DATA!B20</f>
        <v>0</v>
      </c>
      <c r="D28" s="132" t="str">
        <f>+DATA!C20</f>
        <v>Child Q</v>
      </c>
      <c r="E28" s="273" t="str">
        <f t="shared" si="0"/>
        <v>0-3 Say, 1,2,3 GO!  Counts fingers, squeezing each one.   Counts # children playing being cats/tricycle cars, touching each child.</v>
      </c>
      <c r="F28" s="273"/>
      <c r="G28" s="273"/>
      <c r="H28" s="273"/>
      <c r="I28" s="273"/>
      <c r="J28" s="274"/>
    </row>
    <row r="29" spans="1:10" ht="27" customHeight="1">
      <c r="A29" s="172">
        <f>+DATA!T21</f>
        <v>0</v>
      </c>
      <c r="B29" s="120">
        <f>+DATA!A21</f>
        <v>40196</v>
      </c>
      <c r="C29" s="127">
        <f>+DATA!B21</f>
        <v>0</v>
      </c>
      <c r="D29" s="132" t="str">
        <f>+DATA!C21</f>
        <v>Child R</v>
      </c>
      <c r="E29" s="273" t="str">
        <f t="shared" si="0"/>
        <v>0-3 Say, 1,2,3 GO!  Counts fingers, squeezing each one.   Counts # children playing being cats/tricycle cars, touching each child.</v>
      </c>
      <c r="F29" s="273"/>
      <c r="G29" s="273"/>
      <c r="H29" s="273"/>
      <c r="I29" s="273"/>
      <c r="J29" s="274"/>
    </row>
    <row r="30" spans="1:10" ht="27" customHeight="1">
      <c r="A30" s="172">
        <f>+DATA!T22</f>
        <v>0</v>
      </c>
      <c r="B30" s="120">
        <f>+DATA!A22</f>
        <v>40197</v>
      </c>
      <c r="C30" s="127">
        <f>+DATA!B22</f>
        <v>0</v>
      </c>
      <c r="D30" s="132" t="str">
        <f>+DATA!C22</f>
        <v>Child S</v>
      </c>
      <c r="E30" s="273" t="str">
        <f t="shared" si="0"/>
        <v>0-3 Say, 1,2,3 GO!  Counts fingers, squeezing each one.   Counts # children playing being cats/tricycle cars, touching each child.</v>
      </c>
      <c r="F30" s="273"/>
      <c r="G30" s="273"/>
      <c r="H30" s="273"/>
      <c r="I30" s="273"/>
      <c r="J30" s="274"/>
    </row>
    <row r="31" spans="1:10" ht="27" customHeight="1" thickBot="1">
      <c r="A31" s="173">
        <f>+DATA!T23</f>
        <v>0</v>
      </c>
      <c r="B31" s="174">
        <f>+DATA!A23</f>
        <v>40198</v>
      </c>
      <c r="C31" s="175">
        <f>+DATA!B23</f>
        <v>0</v>
      </c>
      <c r="D31" s="176" t="str">
        <f>+DATA!C23</f>
        <v>Child T</v>
      </c>
      <c r="E31" s="271" t="str">
        <f t="shared" si="0"/>
        <v>0-3 Say, 1,2,3 GO!  Counts fingers, squeezing each one.   Counts # children playing being cats/tricycle cars, touching each child.</v>
      </c>
      <c r="F31" s="271"/>
      <c r="G31" s="271"/>
      <c r="H31" s="271"/>
      <c r="I31" s="271"/>
      <c r="J31" s="272"/>
    </row>
  </sheetData>
  <sortState ref="A13:D30">
    <sortCondition ref="A13:A30"/>
  </sortState>
  <mergeCells count="21">
    <mergeCell ref="E31:J31"/>
    <mergeCell ref="E25:J25"/>
    <mergeCell ref="E26:J26"/>
    <mergeCell ref="E27:J27"/>
    <mergeCell ref="E28:J28"/>
    <mergeCell ref="E29:J29"/>
    <mergeCell ref="E21:J21"/>
    <mergeCell ref="E22:J22"/>
    <mergeCell ref="E23:J23"/>
    <mergeCell ref="E24:J24"/>
    <mergeCell ref="E30:J30"/>
    <mergeCell ref="E16:J16"/>
    <mergeCell ref="E17:J17"/>
    <mergeCell ref="E18:J18"/>
    <mergeCell ref="E19:J19"/>
    <mergeCell ref="E20:J20"/>
    <mergeCell ref="E11:J11"/>
    <mergeCell ref="E12:J12"/>
    <mergeCell ref="E13:J13"/>
    <mergeCell ref="E14:J14"/>
    <mergeCell ref="E15:J15"/>
  </mergeCells>
  <pageMargins left="0.5" right="0.5" top="0.75" bottom="0.3" header="0.3" footer="0.3"/>
  <pageSetup scale="93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/>
  </sheetViews>
  <sheetFormatPr defaultRowHeight="14.25"/>
  <cols>
    <col min="1" max="1" width="81.625" customWidth="1"/>
    <col min="2" max="2" width="5.625" bestFit="1" customWidth="1"/>
  </cols>
  <sheetData>
    <row r="1" spans="1:2" s="51" customFormat="1" ht="15">
      <c r="A1" s="51" t="s">
        <v>338</v>
      </c>
      <c r="B1" s="51" t="s">
        <v>337</v>
      </c>
    </row>
    <row r="2" spans="1:2" ht="34.5" customHeight="1">
      <c r="A2" s="270" t="str">
        <f>+DATA!C4</f>
        <v>Child A</v>
      </c>
      <c r="B2" s="270"/>
    </row>
    <row r="3" spans="1:2" ht="34.5" customHeight="1">
      <c r="A3" s="270" t="str">
        <f>+DATA!C5</f>
        <v>Child B</v>
      </c>
      <c r="B3" s="270"/>
    </row>
    <row r="4" spans="1:2" ht="34.5" customHeight="1">
      <c r="A4" s="270" t="str">
        <f>+DATA!C6</f>
        <v>Child C</v>
      </c>
      <c r="B4" s="270"/>
    </row>
    <row r="5" spans="1:2" ht="34.5" customHeight="1">
      <c r="A5" s="270" t="str">
        <f>+DATA!C7</f>
        <v>Child D</v>
      </c>
      <c r="B5" s="270"/>
    </row>
    <row r="6" spans="1:2" ht="34.5" customHeight="1">
      <c r="A6" s="270" t="str">
        <f>+DATA!C8</f>
        <v>Child E</v>
      </c>
      <c r="B6" s="270"/>
    </row>
    <row r="7" spans="1:2" ht="34.5" customHeight="1">
      <c r="A7" s="270" t="str">
        <f>+DATA!C9</f>
        <v>Child F</v>
      </c>
      <c r="B7" s="270"/>
    </row>
    <row r="8" spans="1:2" ht="34.5" customHeight="1">
      <c r="A8" s="270" t="str">
        <f>+DATA!C10</f>
        <v>Child G</v>
      </c>
      <c r="B8" s="270"/>
    </row>
    <row r="9" spans="1:2" ht="34.5" customHeight="1">
      <c r="A9" s="270" t="str">
        <f>+DATA!C11</f>
        <v>Child H</v>
      </c>
      <c r="B9" s="270"/>
    </row>
    <row r="10" spans="1:2" ht="34.5" customHeight="1">
      <c r="A10" s="270" t="str">
        <f>+DATA!C12</f>
        <v>Child I</v>
      </c>
      <c r="B10" s="270"/>
    </row>
    <row r="11" spans="1:2" ht="34.5" customHeight="1">
      <c r="A11" s="270" t="str">
        <f>+DATA!C13</f>
        <v>Child J</v>
      </c>
      <c r="B11" s="270"/>
    </row>
    <row r="12" spans="1:2" ht="34.5" customHeight="1">
      <c r="A12" s="270" t="str">
        <f>+DATA!C14</f>
        <v>Child K</v>
      </c>
      <c r="B12" s="270"/>
    </row>
    <row r="13" spans="1:2" ht="34.5" customHeight="1">
      <c r="A13" s="270" t="str">
        <f>+DATA!C15</f>
        <v>Child L</v>
      </c>
      <c r="B13" s="270"/>
    </row>
    <row r="14" spans="1:2" ht="34.5" customHeight="1">
      <c r="A14" s="270" t="str">
        <f>+DATA!C16</f>
        <v>Child M</v>
      </c>
      <c r="B14" s="270"/>
    </row>
    <row r="15" spans="1:2" ht="34.5" customHeight="1">
      <c r="A15" s="270" t="str">
        <f>+DATA!C17</f>
        <v>Child N</v>
      </c>
      <c r="B15" s="270"/>
    </row>
    <row r="16" spans="1:2" ht="34.5" customHeight="1">
      <c r="A16" s="270" t="str">
        <f>+DATA!C18</f>
        <v>Child O</v>
      </c>
      <c r="B16" s="270"/>
    </row>
    <row r="17" spans="1:2" ht="34.5" customHeight="1">
      <c r="A17" s="270" t="str">
        <f>+DATA!C19</f>
        <v>Child P</v>
      </c>
      <c r="B17" s="270"/>
    </row>
    <row r="18" spans="1:2" ht="34.5" customHeight="1">
      <c r="A18" s="270" t="str">
        <f>+DATA!C20</f>
        <v>Child Q</v>
      </c>
      <c r="B18" s="270"/>
    </row>
    <row r="19" spans="1:2" ht="34.5" customHeight="1">
      <c r="A19" s="270" t="str">
        <f>+DATA!C21</f>
        <v>Child R</v>
      </c>
      <c r="B19" s="270"/>
    </row>
    <row r="20" spans="1:2" ht="34.5" customHeight="1">
      <c r="A20" s="270" t="str">
        <f>+DATA!C22</f>
        <v>Child S</v>
      </c>
      <c r="B20" s="270"/>
    </row>
    <row r="21" spans="1:2" ht="34.5" customHeight="1">
      <c r="A21" s="270" t="str">
        <f>+DATA!C23</f>
        <v>Child T</v>
      </c>
      <c r="B21" s="270"/>
    </row>
  </sheetData>
  <pageMargins left="0.5" right="0.5" top="1" bottom="0.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1"/>
  <sheetViews>
    <sheetView workbookViewId="0"/>
  </sheetViews>
  <sheetFormatPr defaultColWidth="8.75" defaultRowHeight="14.25"/>
  <cols>
    <col min="2" max="2" width="5.375" bestFit="1" customWidth="1"/>
    <col min="3" max="3" width="5.25" bestFit="1" customWidth="1"/>
    <col min="4" max="4" width="15.125" bestFit="1" customWidth="1"/>
    <col min="5" max="5" width="4.25" bestFit="1" customWidth="1"/>
    <col min="6" max="6" width="15.875" customWidth="1"/>
    <col min="7" max="7" width="4.25" bestFit="1" customWidth="1"/>
    <col min="8" max="8" width="14.875" customWidth="1"/>
    <col min="9" max="9" width="4.25" bestFit="1" customWidth="1"/>
    <col min="10" max="10" width="15.375" customWidth="1"/>
    <col min="11" max="11" width="121.625" customWidth="1"/>
  </cols>
  <sheetData>
    <row r="1" spans="1:11">
      <c r="A1" s="9" t="s">
        <v>104</v>
      </c>
      <c r="B1" s="9"/>
      <c r="C1" s="9"/>
      <c r="D1" s="9"/>
      <c r="E1" s="9"/>
      <c r="F1" s="9"/>
      <c r="G1" s="9"/>
      <c r="H1" s="9"/>
      <c r="I1" s="9"/>
      <c r="J1" s="10" t="s">
        <v>109</v>
      </c>
      <c r="K1" s="104" t="s">
        <v>181</v>
      </c>
    </row>
    <row r="2" spans="1:11" ht="15" thickBot="1">
      <c r="A2" s="9" t="s">
        <v>167</v>
      </c>
      <c r="B2" s="31"/>
      <c r="C2" s="31"/>
      <c r="D2" s="31"/>
      <c r="E2" s="31"/>
      <c r="F2" s="31"/>
      <c r="G2" s="31"/>
      <c r="H2" s="31"/>
      <c r="I2" s="31"/>
      <c r="J2" s="12" t="s">
        <v>17</v>
      </c>
      <c r="K2" s="267" t="s">
        <v>331</v>
      </c>
    </row>
    <row r="3" spans="1:11" ht="15" thickBot="1">
      <c r="A3" s="13"/>
      <c r="B3" s="8" t="s">
        <v>169</v>
      </c>
      <c r="C3" s="14" t="s">
        <v>3</v>
      </c>
      <c r="D3" s="14" t="s">
        <v>4</v>
      </c>
      <c r="E3" s="14" t="s">
        <v>70</v>
      </c>
      <c r="F3" s="14" t="s">
        <v>6</v>
      </c>
      <c r="G3" s="14" t="s">
        <v>124</v>
      </c>
      <c r="H3" s="14" t="s">
        <v>8</v>
      </c>
      <c r="I3" s="14" t="s">
        <v>125</v>
      </c>
      <c r="J3" s="14" t="s">
        <v>10</v>
      </c>
      <c r="K3" s="108" t="s">
        <v>166</v>
      </c>
    </row>
    <row r="4" spans="1:11" ht="67.5" customHeight="1" thickBot="1">
      <c r="A4" s="16" t="s">
        <v>18</v>
      </c>
      <c r="B4" s="33"/>
      <c r="C4" s="33"/>
      <c r="D4" s="54" t="s">
        <v>110</v>
      </c>
      <c r="E4" s="17"/>
      <c r="F4" s="54" t="s">
        <v>111</v>
      </c>
      <c r="G4" s="17"/>
      <c r="H4" s="54" t="s">
        <v>112</v>
      </c>
      <c r="I4" s="17"/>
      <c r="J4" s="54" t="s">
        <v>113</v>
      </c>
      <c r="K4" t="s">
        <v>23</v>
      </c>
    </row>
    <row r="5" spans="1:11" s="71" customFormat="1" ht="8.25">
      <c r="A5" s="138">
        <v>0</v>
      </c>
      <c r="B5" s="72"/>
      <c r="C5" s="73"/>
      <c r="D5" s="73"/>
      <c r="E5" s="73"/>
      <c r="F5" s="73"/>
      <c r="G5" s="73"/>
      <c r="H5" s="73"/>
      <c r="I5" s="73"/>
      <c r="J5" s="73"/>
    </row>
    <row r="6" spans="1:11" s="71" customFormat="1" ht="8.25">
      <c r="A6" s="143">
        <v>1</v>
      </c>
      <c r="B6" s="75"/>
      <c r="C6" s="78"/>
      <c r="D6" s="78"/>
      <c r="E6" s="74"/>
      <c r="F6" s="74"/>
      <c r="G6" s="74"/>
      <c r="H6" s="74"/>
      <c r="I6" s="74"/>
      <c r="J6" s="74"/>
    </row>
    <row r="7" spans="1:11" s="71" customFormat="1" ht="8.25">
      <c r="A7" s="143">
        <v>2</v>
      </c>
      <c r="B7" s="74"/>
      <c r="C7" s="76"/>
      <c r="D7" s="76"/>
      <c r="E7" s="78"/>
      <c r="F7" s="78"/>
      <c r="G7" s="74"/>
      <c r="H7" s="74"/>
      <c r="I7" s="74"/>
      <c r="J7" s="74"/>
    </row>
    <row r="8" spans="1:11" s="71" customFormat="1" ht="8.25">
      <c r="A8" s="143">
        <v>3</v>
      </c>
      <c r="B8" s="74"/>
      <c r="C8" s="74"/>
      <c r="D8" s="77"/>
      <c r="E8" s="77"/>
      <c r="F8" s="77"/>
      <c r="G8" s="78"/>
      <c r="H8" s="78"/>
      <c r="I8" s="74"/>
      <c r="J8" s="74"/>
    </row>
    <row r="9" spans="1:11" s="71" customFormat="1" ht="8.25">
      <c r="A9" s="143" t="s">
        <v>225</v>
      </c>
      <c r="B9" s="74"/>
      <c r="C9" s="74"/>
      <c r="D9" s="74"/>
      <c r="E9" s="74"/>
      <c r="F9" s="79"/>
      <c r="G9" s="79"/>
      <c r="H9" s="79"/>
      <c r="I9" s="78"/>
      <c r="J9" s="74"/>
    </row>
    <row r="10" spans="1:11" s="71" customFormat="1" ht="9" thickBot="1">
      <c r="A10" s="165" t="s">
        <v>226</v>
      </c>
      <c r="B10" s="80"/>
      <c r="C10" s="80"/>
      <c r="D10" s="80"/>
      <c r="E10" s="80"/>
      <c r="F10" s="80"/>
      <c r="G10" s="80"/>
      <c r="H10" s="81"/>
      <c r="I10" s="81"/>
      <c r="J10" s="81"/>
    </row>
    <row r="11" spans="1:11" ht="24">
      <c r="A11" s="168" t="s">
        <v>24</v>
      </c>
      <c r="B11" s="169" t="s">
        <v>103</v>
      </c>
      <c r="C11" s="170" t="s">
        <v>78</v>
      </c>
      <c r="D11" s="171" t="s">
        <v>74</v>
      </c>
      <c r="E11" s="326" t="s">
        <v>79</v>
      </c>
      <c r="F11" s="326"/>
      <c r="G11" s="326"/>
      <c r="H11" s="326"/>
      <c r="I11" s="326"/>
      <c r="J11" s="327"/>
      <c r="K11" t="s">
        <v>317</v>
      </c>
    </row>
    <row r="12" spans="1:11" ht="27" customHeight="1">
      <c r="A12" s="180">
        <f>+DATA!U4</f>
        <v>0</v>
      </c>
      <c r="B12" s="120">
        <f>+DATA!A4</f>
        <v>40179</v>
      </c>
      <c r="C12" s="127">
        <f>+DATA!B4</f>
        <v>0</v>
      </c>
      <c r="D12" s="132" t="str">
        <f>+DATA!C4</f>
        <v>Child A</v>
      </c>
      <c r="E12" s="273" t="str">
        <f>IF((A12&lt;0),"",IF(A12&lt;2,$K$1,IF(A12&lt;4,$K$2,IF(A12&lt;9,$K$3, $K$1))))</f>
        <v>0-1 Incorporates "We're #1!" into day with child holding up the number '1.'  Once child knows '1', switch to "We're #2!"</v>
      </c>
      <c r="F12" s="273"/>
      <c r="G12" s="273"/>
      <c r="H12" s="273"/>
      <c r="I12" s="273"/>
      <c r="J12" s="274"/>
      <c r="K12" t="s">
        <v>316</v>
      </c>
    </row>
    <row r="13" spans="1:11" ht="27" customHeight="1">
      <c r="A13" s="180">
        <f>+DATA!U5</f>
        <v>0</v>
      </c>
      <c r="B13" s="120">
        <f>+DATA!A5</f>
        <v>40180</v>
      </c>
      <c r="C13" s="127">
        <f>+DATA!B5</f>
        <v>0</v>
      </c>
      <c r="D13" s="132" t="str">
        <f>+DATA!C5</f>
        <v>Child B</v>
      </c>
      <c r="E13" s="273" t="str">
        <f t="shared" ref="E13:E31" si="0">IF((A13&lt;0),"",IF(A13&lt;2,$K$1,IF(A13&lt;4,$K$2,IF(A13&lt;9,$K$3, $K$1))))</f>
        <v>0-1 Incorporates "We're #1!" into day with child holding up the number '1.'  Once child knows '1', switch to "We're #2!"</v>
      </c>
      <c r="F13" s="273"/>
      <c r="G13" s="273"/>
      <c r="H13" s="273"/>
      <c r="I13" s="273"/>
      <c r="J13" s="274"/>
    </row>
    <row r="14" spans="1:11" ht="27" customHeight="1">
      <c r="A14" s="180">
        <f>+DATA!U6</f>
        <v>0</v>
      </c>
      <c r="B14" s="120">
        <f>+DATA!A6</f>
        <v>40181</v>
      </c>
      <c r="C14" s="127">
        <f>+DATA!B6</f>
        <v>0</v>
      </c>
      <c r="D14" s="132" t="str">
        <f>+DATA!C6</f>
        <v>Child C</v>
      </c>
      <c r="E14" s="273" t="str">
        <f t="shared" si="0"/>
        <v>0-1 Incorporates "We're #1!" into day with child holding up the number '1.'  Once child knows '1', switch to "We're #2!"</v>
      </c>
      <c r="F14" s="273"/>
      <c r="G14" s="273"/>
      <c r="H14" s="273"/>
      <c r="I14" s="273"/>
      <c r="J14" s="274"/>
    </row>
    <row r="15" spans="1:11" ht="27" customHeight="1">
      <c r="A15" s="180">
        <f>+DATA!U7</f>
        <v>0</v>
      </c>
      <c r="B15" s="120">
        <f>+DATA!A7</f>
        <v>40182</v>
      </c>
      <c r="C15" s="127">
        <f>+DATA!B7</f>
        <v>0</v>
      </c>
      <c r="D15" s="132" t="str">
        <f>+DATA!C7</f>
        <v>Child D</v>
      </c>
      <c r="E15" s="273" t="str">
        <f t="shared" si="0"/>
        <v>0-1 Incorporates "We're #1!" into day with child holding up the number '1.'  Once child knows '1', switch to "We're #2!"</v>
      </c>
      <c r="F15" s="273"/>
      <c r="G15" s="273"/>
      <c r="H15" s="273"/>
      <c r="I15" s="273"/>
      <c r="J15" s="274"/>
    </row>
    <row r="16" spans="1:11" ht="27" customHeight="1">
      <c r="A16" s="180">
        <f>+DATA!U8</f>
        <v>0</v>
      </c>
      <c r="B16" s="120">
        <f>+DATA!A8</f>
        <v>40183</v>
      </c>
      <c r="C16" s="127">
        <f>+DATA!B8</f>
        <v>0</v>
      </c>
      <c r="D16" s="132" t="str">
        <f>+DATA!C8</f>
        <v>Child E</v>
      </c>
      <c r="E16" s="273" t="str">
        <f t="shared" si="0"/>
        <v>0-1 Incorporates "We're #1!" into day with child holding up the number '1.'  Once child knows '1', switch to "We're #2!"</v>
      </c>
      <c r="F16" s="273"/>
      <c r="G16" s="273"/>
      <c r="H16" s="273"/>
      <c r="I16" s="273"/>
      <c r="J16" s="274"/>
    </row>
    <row r="17" spans="1:10" ht="27" customHeight="1">
      <c r="A17" s="180">
        <f>+DATA!U9</f>
        <v>0</v>
      </c>
      <c r="B17" s="120">
        <f>+DATA!A9</f>
        <v>40184</v>
      </c>
      <c r="C17" s="127">
        <f>+DATA!B9</f>
        <v>0</v>
      </c>
      <c r="D17" s="132" t="str">
        <f>+DATA!C9</f>
        <v>Child F</v>
      </c>
      <c r="E17" s="273" t="str">
        <f t="shared" si="0"/>
        <v>0-1 Incorporates "We're #1!" into day with child holding up the number '1.'  Once child knows '1', switch to "We're #2!"</v>
      </c>
      <c r="F17" s="273"/>
      <c r="G17" s="273"/>
      <c r="H17" s="273"/>
      <c r="I17" s="273"/>
      <c r="J17" s="274"/>
    </row>
    <row r="18" spans="1:10" ht="27" customHeight="1">
      <c r="A18" s="180">
        <f>+DATA!U10</f>
        <v>0</v>
      </c>
      <c r="B18" s="120">
        <f>+DATA!A10</f>
        <v>40185</v>
      </c>
      <c r="C18" s="127">
        <f>+DATA!B10</f>
        <v>0</v>
      </c>
      <c r="D18" s="132" t="str">
        <f>+DATA!C10</f>
        <v>Child G</v>
      </c>
      <c r="E18" s="273" t="str">
        <f t="shared" si="0"/>
        <v>0-1 Incorporates "We're #1!" into day with child holding up the number '1.'  Once child knows '1', switch to "We're #2!"</v>
      </c>
      <c r="F18" s="273"/>
      <c r="G18" s="273"/>
      <c r="H18" s="273"/>
      <c r="I18" s="273"/>
      <c r="J18" s="274"/>
    </row>
    <row r="19" spans="1:10" ht="27" customHeight="1">
      <c r="A19" s="180">
        <f>+DATA!U11</f>
        <v>0</v>
      </c>
      <c r="B19" s="120">
        <f>+DATA!A11</f>
        <v>40186</v>
      </c>
      <c r="C19" s="127">
        <f>+DATA!B11</f>
        <v>0</v>
      </c>
      <c r="D19" s="132" t="str">
        <f>+DATA!C11</f>
        <v>Child H</v>
      </c>
      <c r="E19" s="273" t="str">
        <f t="shared" si="0"/>
        <v>0-1 Incorporates "We're #1!" into day with child holding up the number '1.'  Once child knows '1', switch to "We're #2!"</v>
      </c>
      <c r="F19" s="273"/>
      <c r="G19" s="273"/>
      <c r="H19" s="273"/>
      <c r="I19" s="273"/>
      <c r="J19" s="274"/>
    </row>
    <row r="20" spans="1:10" ht="27" customHeight="1">
      <c r="A20" s="180">
        <f>+DATA!U12</f>
        <v>0</v>
      </c>
      <c r="B20" s="120">
        <f>+DATA!A12</f>
        <v>40187</v>
      </c>
      <c r="C20" s="127">
        <f>+DATA!B12</f>
        <v>0</v>
      </c>
      <c r="D20" s="132" t="str">
        <f>+DATA!C12</f>
        <v>Child I</v>
      </c>
      <c r="E20" s="273" t="str">
        <f t="shared" si="0"/>
        <v>0-1 Incorporates "We're #1!" into day with child holding up the number '1.'  Once child knows '1', switch to "We're #2!"</v>
      </c>
      <c r="F20" s="273"/>
      <c r="G20" s="273"/>
      <c r="H20" s="273"/>
      <c r="I20" s="273"/>
      <c r="J20" s="274"/>
    </row>
    <row r="21" spans="1:10" ht="27" customHeight="1">
      <c r="A21" s="180">
        <f>+DATA!U13</f>
        <v>0</v>
      </c>
      <c r="B21" s="120">
        <f>+DATA!A13</f>
        <v>40188</v>
      </c>
      <c r="C21" s="127">
        <f>+DATA!B13</f>
        <v>0</v>
      </c>
      <c r="D21" s="132" t="str">
        <f>+DATA!C13</f>
        <v>Child J</v>
      </c>
      <c r="E21" s="273" t="str">
        <f t="shared" si="0"/>
        <v>0-1 Incorporates "We're #1!" into day with child holding up the number '1.'  Once child knows '1', switch to "We're #2!"</v>
      </c>
      <c r="F21" s="273"/>
      <c r="G21" s="273"/>
      <c r="H21" s="273"/>
      <c r="I21" s="273"/>
      <c r="J21" s="274"/>
    </row>
    <row r="22" spans="1:10" ht="27" customHeight="1">
      <c r="A22" s="180">
        <f>+DATA!U14</f>
        <v>0</v>
      </c>
      <c r="B22" s="120">
        <f>+DATA!A14</f>
        <v>40189</v>
      </c>
      <c r="C22" s="127">
        <f>+DATA!B14</f>
        <v>0</v>
      </c>
      <c r="D22" s="132" t="str">
        <f>+DATA!C14</f>
        <v>Child K</v>
      </c>
      <c r="E22" s="273" t="str">
        <f t="shared" si="0"/>
        <v>0-1 Incorporates "We're #1!" into day with child holding up the number '1.'  Once child knows '1', switch to "We're #2!"</v>
      </c>
      <c r="F22" s="273"/>
      <c r="G22" s="273"/>
      <c r="H22" s="273"/>
      <c r="I22" s="273"/>
      <c r="J22" s="274"/>
    </row>
    <row r="23" spans="1:10" ht="27" customHeight="1">
      <c r="A23" s="180">
        <f>+DATA!U15</f>
        <v>0</v>
      </c>
      <c r="B23" s="120">
        <f>+DATA!A15</f>
        <v>40190</v>
      </c>
      <c r="C23" s="127">
        <f>+DATA!B15</f>
        <v>0</v>
      </c>
      <c r="D23" s="132" t="str">
        <f>+DATA!C15</f>
        <v>Child L</v>
      </c>
      <c r="E23" s="273" t="str">
        <f t="shared" si="0"/>
        <v>0-1 Incorporates "We're #1!" into day with child holding up the number '1.'  Once child knows '1', switch to "We're #2!"</v>
      </c>
      <c r="F23" s="273"/>
      <c r="G23" s="273"/>
      <c r="H23" s="273"/>
      <c r="I23" s="273"/>
      <c r="J23" s="274"/>
    </row>
    <row r="24" spans="1:10" ht="27" customHeight="1">
      <c r="A24" s="180">
        <f>+DATA!U16</f>
        <v>0</v>
      </c>
      <c r="B24" s="120">
        <f>+DATA!A16</f>
        <v>40191</v>
      </c>
      <c r="C24" s="127">
        <f>+DATA!B16</f>
        <v>0</v>
      </c>
      <c r="D24" s="132" t="str">
        <f>+DATA!C16</f>
        <v>Child M</v>
      </c>
      <c r="E24" s="273" t="str">
        <f t="shared" si="0"/>
        <v>0-1 Incorporates "We're #1!" into day with child holding up the number '1.'  Once child knows '1', switch to "We're #2!"</v>
      </c>
      <c r="F24" s="273"/>
      <c r="G24" s="273"/>
      <c r="H24" s="273"/>
      <c r="I24" s="273"/>
      <c r="J24" s="274"/>
    </row>
    <row r="25" spans="1:10" ht="27" customHeight="1">
      <c r="A25" s="180">
        <f>+DATA!U17</f>
        <v>0</v>
      </c>
      <c r="B25" s="120">
        <f>+DATA!A17</f>
        <v>40192</v>
      </c>
      <c r="C25" s="127">
        <f>+DATA!B17</f>
        <v>0</v>
      </c>
      <c r="D25" s="132" t="str">
        <f>+DATA!C17</f>
        <v>Child N</v>
      </c>
      <c r="E25" s="273" t="str">
        <f t="shared" si="0"/>
        <v>0-1 Incorporates "We're #1!" into day with child holding up the number '1.'  Once child knows '1', switch to "We're #2!"</v>
      </c>
      <c r="F25" s="273"/>
      <c r="G25" s="273"/>
      <c r="H25" s="273"/>
      <c r="I25" s="273"/>
      <c r="J25" s="274"/>
    </row>
    <row r="26" spans="1:10" ht="27" customHeight="1">
      <c r="A26" s="180">
        <f>+DATA!U18</f>
        <v>0</v>
      </c>
      <c r="B26" s="120">
        <f>+DATA!A18</f>
        <v>40193</v>
      </c>
      <c r="C26" s="127">
        <f>+DATA!B18</f>
        <v>0</v>
      </c>
      <c r="D26" s="132" t="str">
        <f>+DATA!C18</f>
        <v>Child O</v>
      </c>
      <c r="E26" s="273" t="str">
        <f t="shared" si="0"/>
        <v>0-1 Incorporates "We're #1!" into day with child holding up the number '1.'  Once child knows '1', switch to "We're #2!"</v>
      </c>
      <c r="F26" s="273"/>
      <c r="G26" s="273"/>
      <c r="H26" s="273"/>
      <c r="I26" s="273"/>
      <c r="J26" s="274"/>
    </row>
    <row r="27" spans="1:10" ht="27" customHeight="1">
      <c r="A27" s="180">
        <f>+DATA!U19</f>
        <v>0</v>
      </c>
      <c r="B27" s="120">
        <f>+DATA!A19</f>
        <v>40194</v>
      </c>
      <c r="C27" s="127">
        <f>+DATA!B19</f>
        <v>0</v>
      </c>
      <c r="D27" s="132" t="str">
        <f>+DATA!C19</f>
        <v>Child P</v>
      </c>
      <c r="E27" s="273" t="str">
        <f t="shared" si="0"/>
        <v>0-1 Incorporates "We're #1!" into day with child holding up the number '1.'  Once child knows '1', switch to "We're #2!"</v>
      </c>
      <c r="F27" s="273"/>
      <c r="G27" s="273"/>
      <c r="H27" s="273"/>
      <c r="I27" s="273"/>
      <c r="J27" s="274"/>
    </row>
    <row r="28" spans="1:10" ht="27" customHeight="1">
      <c r="A28" s="180">
        <f>+DATA!U20</f>
        <v>0</v>
      </c>
      <c r="B28" s="120">
        <f>+DATA!A20</f>
        <v>40195</v>
      </c>
      <c r="C28" s="127">
        <f>+DATA!B20</f>
        <v>0</v>
      </c>
      <c r="D28" s="132" t="str">
        <f>+DATA!C20</f>
        <v>Child Q</v>
      </c>
      <c r="E28" s="273" t="str">
        <f t="shared" si="0"/>
        <v>0-1 Incorporates "We're #1!" into day with child holding up the number '1.'  Once child knows '1', switch to "We're #2!"</v>
      </c>
      <c r="F28" s="273"/>
      <c r="G28" s="273"/>
      <c r="H28" s="273"/>
      <c r="I28" s="273"/>
      <c r="J28" s="274"/>
    </row>
    <row r="29" spans="1:10" ht="27" customHeight="1">
      <c r="A29" s="180">
        <f>+DATA!U21</f>
        <v>0</v>
      </c>
      <c r="B29" s="120">
        <f>+DATA!A21</f>
        <v>40196</v>
      </c>
      <c r="C29" s="127">
        <f>+DATA!B21</f>
        <v>0</v>
      </c>
      <c r="D29" s="132" t="str">
        <f>+DATA!C21</f>
        <v>Child R</v>
      </c>
      <c r="E29" s="273" t="str">
        <f t="shared" si="0"/>
        <v>0-1 Incorporates "We're #1!" into day with child holding up the number '1.'  Once child knows '1', switch to "We're #2!"</v>
      </c>
      <c r="F29" s="273"/>
      <c r="G29" s="273"/>
      <c r="H29" s="273"/>
      <c r="I29" s="273"/>
      <c r="J29" s="274"/>
    </row>
    <row r="30" spans="1:10" ht="27" customHeight="1">
      <c r="A30" s="180">
        <f>+DATA!U22</f>
        <v>0</v>
      </c>
      <c r="B30" s="120">
        <f>+DATA!A22</f>
        <v>40197</v>
      </c>
      <c r="C30" s="127">
        <f>+DATA!B22</f>
        <v>0</v>
      </c>
      <c r="D30" s="132" t="str">
        <f>+DATA!C22</f>
        <v>Child S</v>
      </c>
      <c r="E30" s="273" t="str">
        <f t="shared" si="0"/>
        <v>0-1 Incorporates "We're #1!" into day with child holding up the number '1.'  Once child knows '1', switch to "We're #2!"</v>
      </c>
      <c r="F30" s="273"/>
      <c r="G30" s="273"/>
      <c r="H30" s="273"/>
      <c r="I30" s="273"/>
      <c r="J30" s="274"/>
    </row>
    <row r="31" spans="1:10" ht="27" customHeight="1" thickBot="1">
      <c r="A31" s="181">
        <f>+DATA!U23</f>
        <v>0</v>
      </c>
      <c r="B31" s="174">
        <f>+DATA!A23</f>
        <v>40198</v>
      </c>
      <c r="C31" s="175">
        <f>+DATA!B23</f>
        <v>0</v>
      </c>
      <c r="D31" s="176" t="str">
        <f>+DATA!C23</f>
        <v>Child T</v>
      </c>
      <c r="E31" s="271" t="str">
        <f t="shared" si="0"/>
        <v>0-1 Incorporates "We're #1!" into day with child holding up the number '1.'  Once child knows '1', switch to "We're #2!"</v>
      </c>
      <c r="F31" s="271"/>
      <c r="G31" s="271"/>
      <c r="H31" s="271"/>
      <c r="I31" s="271"/>
      <c r="J31" s="272"/>
    </row>
  </sheetData>
  <sortState ref="A13:D30">
    <sortCondition ref="A13:A30"/>
  </sortState>
  <mergeCells count="21">
    <mergeCell ref="E31:J31"/>
    <mergeCell ref="E25:J25"/>
    <mergeCell ref="E26:J26"/>
    <mergeCell ref="E27:J27"/>
    <mergeCell ref="E28:J28"/>
    <mergeCell ref="E29:J29"/>
    <mergeCell ref="E21:J21"/>
    <mergeCell ref="E22:J22"/>
    <mergeCell ref="E23:J23"/>
    <mergeCell ref="E24:J24"/>
    <mergeCell ref="E30:J30"/>
    <mergeCell ref="E16:J16"/>
    <mergeCell ref="E17:J17"/>
    <mergeCell ref="E18:J18"/>
    <mergeCell ref="E19:J19"/>
    <mergeCell ref="E20:J20"/>
    <mergeCell ref="E11:J11"/>
    <mergeCell ref="E12:J12"/>
    <mergeCell ref="E13:J13"/>
    <mergeCell ref="E14:J14"/>
    <mergeCell ref="E15:J15"/>
  </mergeCells>
  <pageMargins left="0.5" right="0.5" top="0.75" bottom="0.3" header="0.3" footer="0.3"/>
  <pageSetup scale="93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sqref="A1:G1"/>
    </sheetView>
  </sheetViews>
  <sheetFormatPr defaultColWidth="8.75" defaultRowHeight="14.25"/>
  <cols>
    <col min="1" max="1" width="7.125" customWidth="1"/>
    <col min="2" max="2" width="5.375" bestFit="1" customWidth="1"/>
    <col min="3" max="3" width="9.25" customWidth="1"/>
    <col min="4" max="4" width="13.375" bestFit="1" customWidth="1"/>
    <col min="5" max="5" width="24.75" customWidth="1"/>
    <col min="6" max="6" width="11.375" customWidth="1"/>
    <col min="7" max="7" width="22.125" customWidth="1"/>
    <col min="8" max="8" width="99.75" customWidth="1"/>
  </cols>
  <sheetData>
    <row r="1" spans="1:8" ht="14.25" customHeight="1">
      <c r="A1" s="330" t="s">
        <v>132</v>
      </c>
      <c r="B1" s="330"/>
      <c r="C1" s="330"/>
      <c r="D1" s="330"/>
      <c r="E1" s="330"/>
      <c r="F1" s="330"/>
      <c r="G1" s="330"/>
      <c r="H1" s="193" t="s">
        <v>180</v>
      </c>
    </row>
    <row r="2" spans="1:8" s="9" customFormat="1" ht="13.5" thickBot="1">
      <c r="A2" s="331" t="s">
        <v>332</v>
      </c>
      <c r="B2" s="331"/>
      <c r="C2" s="331"/>
      <c r="D2" s="331"/>
      <c r="E2" s="331"/>
      <c r="F2" s="331"/>
      <c r="G2" s="10">
        <v>39</v>
      </c>
      <c r="H2" s="194" t="s">
        <v>278</v>
      </c>
    </row>
    <row r="3" spans="1:8" s="15" customFormat="1" ht="13.5" thickBot="1">
      <c r="A3" s="13"/>
      <c r="B3" s="8" t="s">
        <v>169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26" t="s">
        <v>136</v>
      </c>
    </row>
    <row r="4" spans="1:8" s="91" customFormat="1" ht="54.75" customHeight="1" thickBot="1">
      <c r="A4" s="16"/>
      <c r="B4" s="41"/>
      <c r="C4" s="182" t="s">
        <v>120</v>
      </c>
      <c r="D4" s="182" t="s">
        <v>127</v>
      </c>
      <c r="E4" s="182" t="s">
        <v>319</v>
      </c>
      <c r="F4" s="182" t="s">
        <v>121</v>
      </c>
      <c r="G4" s="182" t="s">
        <v>320</v>
      </c>
    </row>
    <row r="5" spans="1:8" ht="9.75" customHeight="1">
      <c r="A5" s="32" t="s">
        <v>274</v>
      </c>
      <c r="B5" s="19"/>
      <c r="C5" s="252"/>
      <c r="D5" s="20"/>
      <c r="E5" s="20"/>
      <c r="F5" s="20"/>
      <c r="G5" s="20"/>
    </row>
    <row r="6" spans="1:8" ht="9.75" customHeight="1">
      <c r="A6" s="237">
        <v>1</v>
      </c>
      <c r="B6" s="239"/>
      <c r="C6" s="239"/>
      <c r="D6" s="238"/>
      <c r="E6" s="240"/>
      <c r="F6" s="240"/>
      <c r="G6" s="240"/>
    </row>
    <row r="7" spans="1:8" ht="9.75" customHeight="1">
      <c r="A7" s="237">
        <v>2</v>
      </c>
      <c r="B7" s="240"/>
      <c r="C7" s="241"/>
      <c r="D7" s="241"/>
      <c r="E7" s="238"/>
      <c r="F7" s="240"/>
      <c r="G7" s="240"/>
    </row>
    <row r="8" spans="1:8" ht="9.75" customHeight="1">
      <c r="A8" s="242" t="s">
        <v>275</v>
      </c>
      <c r="B8" s="22"/>
      <c r="C8" s="22"/>
      <c r="D8" s="26"/>
      <c r="E8" s="26"/>
      <c r="F8" s="23"/>
      <c r="G8" s="23"/>
    </row>
    <row r="9" spans="1:8" ht="9.75" customHeight="1">
      <c r="A9" s="243" t="s">
        <v>225</v>
      </c>
      <c r="B9" s="240"/>
      <c r="C9" s="240"/>
      <c r="D9" s="240"/>
      <c r="E9" s="244"/>
      <c r="F9" s="244"/>
      <c r="G9" s="244"/>
    </row>
    <row r="10" spans="1:8" ht="9.75" customHeight="1" thickBot="1">
      <c r="A10" s="245" t="s">
        <v>276</v>
      </c>
      <c r="B10" s="29"/>
      <c r="C10" s="29"/>
      <c r="D10" s="29"/>
      <c r="E10" s="29"/>
      <c r="F10" s="30"/>
      <c r="G10" s="30"/>
    </row>
    <row r="11" spans="1:8" ht="28.5" customHeight="1">
      <c r="A11" s="168" t="s">
        <v>24</v>
      </c>
      <c r="B11" s="169" t="s">
        <v>103</v>
      </c>
      <c r="C11" s="170" t="s">
        <v>78</v>
      </c>
      <c r="D11" s="171" t="s">
        <v>74</v>
      </c>
      <c r="E11" s="332" t="s">
        <v>230</v>
      </c>
      <c r="F11" s="332"/>
      <c r="G11" s="333"/>
      <c r="H11" t="s">
        <v>317</v>
      </c>
    </row>
    <row r="12" spans="1:8" ht="27" customHeight="1">
      <c r="A12" s="183">
        <f>+DATA!V4</f>
        <v>0</v>
      </c>
      <c r="B12" s="184">
        <f>+DATA!A4</f>
        <v>40179</v>
      </c>
      <c r="C12" s="185">
        <f>+DATA!B4</f>
        <v>0</v>
      </c>
      <c r="D12" s="186" t="str">
        <f>+DATA!C4</f>
        <v>Child A</v>
      </c>
      <c r="E12" s="334" t="str">
        <f>IF((A12&lt;0),"",IF(A12&lt;2,$H$1,IF(A12&lt;4,$H$2,IF(A12&lt;6,$H$3,""))))</f>
        <v>0-1 Match identical markers, cars, bears, etc. where the only difference is color.</v>
      </c>
      <c r="F12" s="334"/>
      <c r="G12" s="335"/>
      <c r="H12" t="s">
        <v>316</v>
      </c>
    </row>
    <row r="13" spans="1:8" ht="27" customHeight="1">
      <c r="A13" s="172">
        <f>+DATA!V5</f>
        <v>0</v>
      </c>
      <c r="B13" s="120">
        <f>+DATA!A5</f>
        <v>40180</v>
      </c>
      <c r="C13" s="127">
        <f>+DATA!B5</f>
        <v>0</v>
      </c>
      <c r="D13" s="132" t="str">
        <f>+DATA!C5</f>
        <v>Child B</v>
      </c>
      <c r="E13" s="273" t="str">
        <f t="shared" ref="E13:E31" si="0">IF((A13&lt;0),"",IF(A13&lt;2,$H$1,IF(A13&lt;4,$H$2,IF(A13&lt;6,$H$3,""))))</f>
        <v>0-1 Match identical markers, cars, bears, etc. where the only difference is color.</v>
      </c>
      <c r="F13" s="273"/>
      <c r="G13" s="274"/>
    </row>
    <row r="14" spans="1:8" ht="27" customHeight="1">
      <c r="A14" s="172">
        <f>+DATA!V6</f>
        <v>0</v>
      </c>
      <c r="B14" s="120">
        <f>+DATA!A6</f>
        <v>40181</v>
      </c>
      <c r="C14" s="127">
        <f>+DATA!B6</f>
        <v>0</v>
      </c>
      <c r="D14" s="132" t="str">
        <f>+DATA!C6</f>
        <v>Child C</v>
      </c>
      <c r="E14" s="273" t="str">
        <f t="shared" si="0"/>
        <v>0-1 Match identical markers, cars, bears, etc. where the only difference is color.</v>
      </c>
      <c r="F14" s="273"/>
      <c r="G14" s="274"/>
    </row>
    <row r="15" spans="1:8" ht="27" customHeight="1">
      <c r="A15" s="172">
        <f>+DATA!V7</f>
        <v>0</v>
      </c>
      <c r="B15" s="120">
        <f>+DATA!A7</f>
        <v>40182</v>
      </c>
      <c r="C15" s="127">
        <f>+DATA!B7</f>
        <v>0</v>
      </c>
      <c r="D15" s="132" t="str">
        <f>+DATA!C7</f>
        <v>Child D</v>
      </c>
      <c r="E15" s="273" t="str">
        <f t="shared" si="0"/>
        <v>0-1 Match identical markers, cars, bears, etc. where the only difference is color.</v>
      </c>
      <c r="F15" s="273"/>
      <c r="G15" s="274"/>
    </row>
    <row r="16" spans="1:8" ht="27" customHeight="1">
      <c r="A16" s="172">
        <f>+DATA!V8</f>
        <v>0</v>
      </c>
      <c r="B16" s="120">
        <f>+DATA!A8</f>
        <v>40183</v>
      </c>
      <c r="C16" s="127">
        <f>+DATA!B8</f>
        <v>0</v>
      </c>
      <c r="D16" s="132" t="str">
        <f>+DATA!C8</f>
        <v>Child E</v>
      </c>
      <c r="E16" s="273" t="str">
        <f t="shared" si="0"/>
        <v>0-1 Match identical markers, cars, bears, etc. where the only difference is color.</v>
      </c>
      <c r="F16" s="273"/>
      <c r="G16" s="274"/>
    </row>
    <row r="17" spans="1:7" ht="27" customHeight="1">
      <c r="A17" s="172">
        <f>+DATA!V9</f>
        <v>0</v>
      </c>
      <c r="B17" s="120">
        <f>+DATA!A9</f>
        <v>40184</v>
      </c>
      <c r="C17" s="127">
        <f>+DATA!B9</f>
        <v>0</v>
      </c>
      <c r="D17" s="132" t="str">
        <f>+DATA!C9</f>
        <v>Child F</v>
      </c>
      <c r="E17" s="273" t="str">
        <f t="shared" si="0"/>
        <v>0-1 Match identical markers, cars, bears, etc. where the only difference is color.</v>
      </c>
      <c r="F17" s="273"/>
      <c r="G17" s="274"/>
    </row>
    <row r="18" spans="1:7" ht="27" customHeight="1">
      <c r="A18" s="172">
        <f>+DATA!V10</f>
        <v>0</v>
      </c>
      <c r="B18" s="120">
        <f>+DATA!A10</f>
        <v>40185</v>
      </c>
      <c r="C18" s="127">
        <f>+DATA!B10</f>
        <v>0</v>
      </c>
      <c r="D18" s="132" t="str">
        <f>+DATA!C10</f>
        <v>Child G</v>
      </c>
      <c r="E18" s="273" t="str">
        <f t="shared" si="0"/>
        <v>0-1 Match identical markers, cars, bears, etc. where the only difference is color.</v>
      </c>
      <c r="F18" s="273"/>
      <c r="G18" s="274"/>
    </row>
    <row r="19" spans="1:7" ht="27" customHeight="1">
      <c r="A19" s="172">
        <f>+DATA!V11</f>
        <v>0</v>
      </c>
      <c r="B19" s="120">
        <f>+DATA!A11</f>
        <v>40186</v>
      </c>
      <c r="C19" s="127">
        <f>+DATA!B11</f>
        <v>0</v>
      </c>
      <c r="D19" s="132" t="str">
        <f>+DATA!C11</f>
        <v>Child H</v>
      </c>
      <c r="E19" s="273" t="str">
        <f t="shared" si="0"/>
        <v>0-1 Match identical markers, cars, bears, etc. where the only difference is color.</v>
      </c>
      <c r="F19" s="273"/>
      <c r="G19" s="274"/>
    </row>
    <row r="20" spans="1:7" ht="27" customHeight="1">
      <c r="A20" s="172">
        <f>+DATA!V12</f>
        <v>0</v>
      </c>
      <c r="B20" s="120">
        <f>+DATA!A12</f>
        <v>40187</v>
      </c>
      <c r="C20" s="127">
        <f>+DATA!B12</f>
        <v>0</v>
      </c>
      <c r="D20" s="132" t="str">
        <f>+DATA!C12</f>
        <v>Child I</v>
      </c>
      <c r="E20" s="273" t="str">
        <f t="shared" si="0"/>
        <v>0-1 Match identical markers, cars, bears, etc. where the only difference is color.</v>
      </c>
      <c r="F20" s="273"/>
      <c r="G20" s="274"/>
    </row>
    <row r="21" spans="1:7" ht="27" customHeight="1">
      <c r="A21" s="172">
        <f>+DATA!V13</f>
        <v>0</v>
      </c>
      <c r="B21" s="120">
        <f>+DATA!A13</f>
        <v>40188</v>
      </c>
      <c r="C21" s="127">
        <f>+DATA!B13</f>
        <v>0</v>
      </c>
      <c r="D21" s="132" t="str">
        <f>+DATA!C13</f>
        <v>Child J</v>
      </c>
      <c r="E21" s="273" t="str">
        <f t="shared" si="0"/>
        <v>0-1 Match identical markers, cars, bears, etc. where the only difference is color.</v>
      </c>
      <c r="F21" s="273"/>
      <c r="G21" s="274"/>
    </row>
    <row r="22" spans="1:7" ht="27" customHeight="1">
      <c r="A22" s="172">
        <f>+DATA!V14</f>
        <v>0</v>
      </c>
      <c r="B22" s="120">
        <f>+DATA!A14</f>
        <v>40189</v>
      </c>
      <c r="C22" s="127">
        <f>+DATA!B14</f>
        <v>0</v>
      </c>
      <c r="D22" s="132" t="str">
        <f>+DATA!C14</f>
        <v>Child K</v>
      </c>
      <c r="E22" s="273" t="str">
        <f t="shared" si="0"/>
        <v>0-1 Match identical markers, cars, bears, etc. where the only difference is color.</v>
      </c>
      <c r="F22" s="273"/>
      <c r="G22" s="274"/>
    </row>
    <row r="23" spans="1:7" ht="27" customHeight="1">
      <c r="A23" s="172">
        <f>+DATA!V15</f>
        <v>0</v>
      </c>
      <c r="B23" s="120">
        <f>+DATA!A15</f>
        <v>40190</v>
      </c>
      <c r="C23" s="127">
        <f>+DATA!B15</f>
        <v>0</v>
      </c>
      <c r="D23" s="132" t="str">
        <f>+DATA!C15</f>
        <v>Child L</v>
      </c>
      <c r="E23" s="273" t="str">
        <f t="shared" si="0"/>
        <v>0-1 Match identical markers, cars, bears, etc. where the only difference is color.</v>
      </c>
      <c r="F23" s="273"/>
      <c r="G23" s="274"/>
    </row>
    <row r="24" spans="1:7" ht="27" customHeight="1">
      <c r="A24" s="172">
        <f>+DATA!V16</f>
        <v>0</v>
      </c>
      <c r="B24" s="120">
        <f>+DATA!A16</f>
        <v>40191</v>
      </c>
      <c r="C24" s="127">
        <f>+DATA!B16</f>
        <v>0</v>
      </c>
      <c r="D24" s="132" t="str">
        <f>+DATA!C16</f>
        <v>Child M</v>
      </c>
      <c r="E24" s="273" t="str">
        <f t="shared" si="0"/>
        <v>0-1 Match identical markers, cars, bears, etc. where the only difference is color.</v>
      </c>
      <c r="F24" s="273"/>
      <c r="G24" s="274"/>
    </row>
    <row r="25" spans="1:7" ht="27" customHeight="1">
      <c r="A25" s="172">
        <f>+DATA!V17</f>
        <v>0</v>
      </c>
      <c r="B25" s="120">
        <f>+DATA!A17</f>
        <v>40192</v>
      </c>
      <c r="C25" s="127">
        <f>+DATA!B17</f>
        <v>0</v>
      </c>
      <c r="D25" s="132" t="str">
        <f>+DATA!C17</f>
        <v>Child N</v>
      </c>
      <c r="E25" s="273" t="str">
        <f t="shared" si="0"/>
        <v>0-1 Match identical markers, cars, bears, etc. where the only difference is color.</v>
      </c>
      <c r="F25" s="273"/>
      <c r="G25" s="274"/>
    </row>
    <row r="26" spans="1:7" ht="27" customHeight="1">
      <c r="A26" s="172">
        <f>+DATA!V18</f>
        <v>0</v>
      </c>
      <c r="B26" s="120">
        <f>+DATA!A18</f>
        <v>40193</v>
      </c>
      <c r="C26" s="127">
        <f>+DATA!B18</f>
        <v>0</v>
      </c>
      <c r="D26" s="132" t="str">
        <f>+DATA!C18</f>
        <v>Child O</v>
      </c>
      <c r="E26" s="273" t="str">
        <f t="shared" si="0"/>
        <v>0-1 Match identical markers, cars, bears, etc. where the only difference is color.</v>
      </c>
      <c r="F26" s="273"/>
      <c r="G26" s="274"/>
    </row>
    <row r="27" spans="1:7" ht="27" customHeight="1">
      <c r="A27" s="172">
        <f>+DATA!V19</f>
        <v>0</v>
      </c>
      <c r="B27" s="120">
        <f>+DATA!A19</f>
        <v>40194</v>
      </c>
      <c r="C27" s="127">
        <f>+DATA!B19</f>
        <v>0</v>
      </c>
      <c r="D27" s="132" t="str">
        <f>+DATA!C19</f>
        <v>Child P</v>
      </c>
      <c r="E27" s="273" t="str">
        <f t="shared" si="0"/>
        <v>0-1 Match identical markers, cars, bears, etc. where the only difference is color.</v>
      </c>
      <c r="F27" s="273"/>
      <c r="G27" s="274"/>
    </row>
    <row r="28" spans="1:7" ht="27" customHeight="1">
      <c r="A28" s="172">
        <f>+DATA!V20</f>
        <v>0</v>
      </c>
      <c r="B28" s="120">
        <f>+DATA!A20</f>
        <v>40195</v>
      </c>
      <c r="C28" s="127">
        <f>+DATA!B20</f>
        <v>0</v>
      </c>
      <c r="D28" s="132" t="str">
        <f>+DATA!C20</f>
        <v>Child Q</v>
      </c>
      <c r="E28" s="273" t="str">
        <f t="shared" si="0"/>
        <v>0-1 Match identical markers, cars, bears, etc. where the only difference is color.</v>
      </c>
      <c r="F28" s="273"/>
      <c r="G28" s="274"/>
    </row>
    <row r="29" spans="1:7" ht="27" customHeight="1">
      <c r="A29" s="172">
        <f>+DATA!V21</f>
        <v>0</v>
      </c>
      <c r="B29" s="120">
        <f>+DATA!A21</f>
        <v>40196</v>
      </c>
      <c r="C29" s="127">
        <f>+DATA!B21</f>
        <v>0</v>
      </c>
      <c r="D29" s="132" t="str">
        <f>+DATA!C21</f>
        <v>Child R</v>
      </c>
      <c r="E29" s="273" t="str">
        <f t="shared" si="0"/>
        <v>0-1 Match identical markers, cars, bears, etc. where the only difference is color.</v>
      </c>
      <c r="F29" s="273"/>
      <c r="G29" s="274"/>
    </row>
    <row r="30" spans="1:7" ht="27" customHeight="1">
      <c r="A30" s="172">
        <f>+DATA!V22</f>
        <v>0</v>
      </c>
      <c r="B30" s="120">
        <f>+DATA!A22</f>
        <v>40197</v>
      </c>
      <c r="C30" s="127">
        <f>+DATA!B22</f>
        <v>0</v>
      </c>
      <c r="D30" s="132" t="str">
        <f>+DATA!C22</f>
        <v>Child S</v>
      </c>
      <c r="E30" s="273" t="str">
        <f t="shared" si="0"/>
        <v>0-1 Match identical markers, cars, bears, etc. where the only difference is color.</v>
      </c>
      <c r="F30" s="273"/>
      <c r="G30" s="274"/>
    </row>
    <row r="31" spans="1:7" ht="27" customHeight="1" thickBot="1">
      <c r="A31" s="173">
        <f>+DATA!V23</f>
        <v>0</v>
      </c>
      <c r="B31" s="174">
        <f>+DATA!A23</f>
        <v>40198</v>
      </c>
      <c r="C31" s="175">
        <f>+DATA!B23</f>
        <v>0</v>
      </c>
      <c r="D31" s="176" t="str">
        <f>+DATA!C23</f>
        <v>Child T</v>
      </c>
      <c r="E31" s="271" t="str">
        <f t="shared" si="0"/>
        <v>0-1 Match identical markers, cars, bears, etc. where the only difference is color.</v>
      </c>
      <c r="F31" s="271"/>
      <c r="G31" s="272"/>
    </row>
  </sheetData>
  <sortState ref="A14:D31">
    <sortCondition ref="A14:A31"/>
  </sortState>
  <mergeCells count="23">
    <mergeCell ref="E22:G22"/>
    <mergeCell ref="E23:G23"/>
    <mergeCell ref="E24:G24"/>
    <mergeCell ref="E30:G30"/>
    <mergeCell ref="E31:G31"/>
    <mergeCell ref="E25:G25"/>
    <mergeCell ref="E26:G26"/>
    <mergeCell ref="E27:G27"/>
    <mergeCell ref="E28:G28"/>
    <mergeCell ref="E29:G29"/>
    <mergeCell ref="A1:G1"/>
    <mergeCell ref="A2:F2"/>
    <mergeCell ref="E11:G11"/>
    <mergeCell ref="E12:G12"/>
    <mergeCell ref="E18:G18"/>
    <mergeCell ref="E19:G19"/>
    <mergeCell ref="E20:G20"/>
    <mergeCell ref="E21:G21"/>
    <mergeCell ref="E13:G13"/>
    <mergeCell ref="E14:G14"/>
    <mergeCell ref="E15:G15"/>
    <mergeCell ref="E16:G16"/>
    <mergeCell ref="E17:G17"/>
  </mergeCells>
  <pageMargins left="0.5" right="0.5" top="0.75" bottom="0.3" header="0.3" footer="0.3"/>
  <pageSetup scale="93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>
  <dimension ref="A1:X120"/>
  <sheetViews>
    <sheetView topLeftCell="B1" zoomScale="70" zoomScaleNormal="70" workbookViewId="0">
      <selection activeCell="F1" sqref="F1"/>
    </sheetView>
  </sheetViews>
  <sheetFormatPr defaultColWidth="8.75" defaultRowHeight="12.75"/>
  <cols>
    <col min="1" max="1" width="0.625" style="53" hidden="1" customWidth="1"/>
    <col min="2" max="2" width="2.75" style="53" customWidth="1"/>
    <col min="3" max="3" width="4.75" style="53" customWidth="1"/>
    <col min="4" max="4" width="2.125" style="53" customWidth="1"/>
    <col min="5" max="5" width="2.375" style="45" customWidth="1"/>
    <col min="6" max="6" width="5.875" style="119" customWidth="1"/>
    <col min="7" max="7" width="8.625" style="119" customWidth="1"/>
    <col min="8" max="8" width="6.5" style="119" customWidth="1"/>
    <col min="9" max="9" width="4.125" style="119" customWidth="1"/>
    <col min="10" max="10" width="5.875" style="119" customWidth="1"/>
    <col min="11" max="11" width="4.375" style="119" customWidth="1"/>
    <col min="12" max="12" width="4.125" style="119" customWidth="1"/>
    <col min="13" max="13" width="8.125" style="119" customWidth="1"/>
    <col min="14" max="15" width="4.125" style="119" customWidth="1"/>
    <col min="16" max="16" width="8.375" style="119" customWidth="1"/>
    <col min="17" max="17" width="5.875" style="119" customWidth="1"/>
    <col min="18" max="18" width="4.5" style="119" customWidth="1"/>
    <col min="19" max="19" width="8.75" style="119" customWidth="1"/>
    <col min="20" max="20" width="7.75" style="119" customWidth="1"/>
    <col min="21" max="21" width="5.875" style="119" customWidth="1"/>
    <col min="22" max="22" width="4.125" style="53" customWidth="1"/>
    <col min="23" max="23" width="5.875" style="53" customWidth="1"/>
    <col min="24" max="24" width="3.5" style="53" customWidth="1"/>
    <col min="25" max="16384" width="8.75" style="53"/>
  </cols>
  <sheetData>
    <row r="1" spans="1:24" s="58" customFormat="1" ht="229.5" customHeight="1">
      <c r="A1" s="342" t="s">
        <v>258</v>
      </c>
      <c r="B1" s="343" t="s">
        <v>287</v>
      </c>
      <c r="C1" s="345" t="s">
        <v>315</v>
      </c>
      <c r="D1" s="353" t="s">
        <v>314</v>
      </c>
      <c r="E1" s="353"/>
      <c r="F1" s="264" t="s">
        <v>305</v>
      </c>
      <c r="G1" s="57" t="s">
        <v>306</v>
      </c>
      <c r="H1" s="57" t="s">
        <v>277</v>
      </c>
      <c r="I1" s="57" t="s">
        <v>307</v>
      </c>
      <c r="J1" s="57" t="s">
        <v>308</v>
      </c>
      <c r="K1" s="57" t="s">
        <v>313</v>
      </c>
      <c r="L1" s="57" t="s">
        <v>334</v>
      </c>
      <c r="M1" s="57" t="s">
        <v>264</v>
      </c>
      <c r="N1" s="57" t="s">
        <v>285</v>
      </c>
      <c r="O1" s="235" t="s">
        <v>263</v>
      </c>
      <c r="P1" s="57" t="s">
        <v>262</v>
      </c>
      <c r="Q1" s="57" t="s">
        <v>282</v>
      </c>
      <c r="R1" s="57" t="s">
        <v>261</v>
      </c>
      <c r="S1" s="57" t="s">
        <v>286</v>
      </c>
      <c r="T1" s="57" t="s">
        <v>312</v>
      </c>
      <c r="U1" s="57" t="s">
        <v>309</v>
      </c>
      <c r="V1" s="233" t="s">
        <v>260</v>
      </c>
      <c r="W1" s="57" t="s">
        <v>310</v>
      </c>
      <c r="X1" s="57" t="s">
        <v>335</v>
      </c>
    </row>
    <row r="2" spans="1:24" s="58" customFormat="1" ht="72" customHeight="1">
      <c r="A2" s="342"/>
      <c r="B2" s="344"/>
      <c r="C2" s="345"/>
      <c r="D2" s="352" t="s">
        <v>281</v>
      </c>
      <c r="E2" s="352"/>
      <c r="F2" s="265" t="s">
        <v>243</v>
      </c>
      <c r="G2" s="232" t="s">
        <v>245</v>
      </c>
      <c r="H2" s="232" t="s">
        <v>242</v>
      </c>
      <c r="I2" s="232" t="s">
        <v>242</v>
      </c>
      <c r="J2" s="232" t="s">
        <v>250</v>
      </c>
      <c r="K2" s="232" t="s">
        <v>243</v>
      </c>
      <c r="L2" s="232" t="s">
        <v>250</v>
      </c>
      <c r="M2" s="232" t="s">
        <v>252</v>
      </c>
      <c r="N2" s="232" t="s">
        <v>244</v>
      </c>
      <c r="O2" s="232" t="s">
        <v>243</v>
      </c>
      <c r="P2" s="232" t="s">
        <v>243</v>
      </c>
      <c r="Q2" s="232" t="s">
        <v>255</v>
      </c>
      <c r="R2" s="232" t="s">
        <v>257</v>
      </c>
      <c r="S2" s="232" t="s">
        <v>251</v>
      </c>
      <c r="T2" s="232" t="s">
        <v>249</v>
      </c>
      <c r="U2" s="232" t="s">
        <v>249</v>
      </c>
      <c r="V2" s="232" t="s">
        <v>247</v>
      </c>
      <c r="W2" s="232" t="s">
        <v>242</v>
      </c>
      <c r="X2" s="232" t="s">
        <v>246</v>
      </c>
    </row>
    <row r="3" spans="1:24" s="58" customFormat="1" ht="81" customHeight="1">
      <c r="A3" s="342"/>
      <c r="B3" s="344"/>
      <c r="C3" s="345"/>
      <c r="D3" s="352" t="s">
        <v>259</v>
      </c>
      <c r="E3" s="352"/>
      <c r="F3" s="265" t="s">
        <v>242</v>
      </c>
      <c r="G3" s="232" t="s">
        <v>244</v>
      </c>
      <c r="H3" s="232" t="s">
        <v>248</v>
      </c>
      <c r="I3" s="232" t="s">
        <v>248</v>
      </c>
      <c r="J3" s="232" t="s">
        <v>243</v>
      </c>
      <c r="K3" s="232" t="s">
        <v>249</v>
      </c>
      <c r="L3" s="232" t="s">
        <v>247</v>
      </c>
      <c r="M3" s="232" t="s">
        <v>251</v>
      </c>
      <c r="N3" s="232" t="s">
        <v>247</v>
      </c>
      <c r="O3" s="232" t="s">
        <v>249</v>
      </c>
      <c r="P3" s="232" t="s">
        <v>253</v>
      </c>
      <c r="Q3" s="232" t="s">
        <v>254</v>
      </c>
      <c r="R3" s="232" t="s">
        <v>256</v>
      </c>
      <c r="S3" s="232" t="s">
        <v>246</v>
      </c>
      <c r="T3" s="232" t="s">
        <v>254</v>
      </c>
      <c r="U3" s="232" t="s">
        <v>254</v>
      </c>
      <c r="V3" s="232" t="s">
        <v>246</v>
      </c>
      <c r="W3" s="232" t="s">
        <v>254</v>
      </c>
      <c r="X3" s="232" t="s">
        <v>279</v>
      </c>
    </row>
    <row r="4" spans="1:24" s="58" customFormat="1" ht="75.75" customHeight="1">
      <c r="A4" s="342"/>
      <c r="B4" s="344"/>
      <c r="C4" s="345"/>
      <c r="D4" s="350" t="s">
        <v>241</v>
      </c>
      <c r="E4" s="351"/>
      <c r="F4" s="266">
        <f>+DATA!D4</f>
        <v>0</v>
      </c>
      <c r="G4" s="234">
        <f>+DATA!E4</f>
        <v>0</v>
      </c>
      <c r="H4" s="234">
        <f>+DATA!F4</f>
        <v>0</v>
      </c>
      <c r="I4" s="234">
        <f>+DATA!G4</f>
        <v>0</v>
      </c>
      <c r="J4" s="234">
        <f>+DATA!H4</f>
        <v>0</v>
      </c>
      <c r="K4" s="234">
        <f>+DATA!I4</f>
        <v>0</v>
      </c>
      <c r="L4" s="234">
        <f>+DATA!J4</f>
        <v>0</v>
      </c>
      <c r="M4" s="234">
        <f>+DATA!K4</f>
        <v>0</v>
      </c>
      <c r="N4" s="234">
        <f>+DATA!L4</f>
        <v>0</v>
      </c>
      <c r="O4" s="234">
        <f>+DATA!M4</f>
        <v>0</v>
      </c>
      <c r="P4" s="234">
        <f>+DATA!N4</f>
        <v>0</v>
      </c>
      <c r="Q4" s="234">
        <f>+DATA!O4</f>
        <v>0</v>
      </c>
      <c r="R4" s="234">
        <f>+DATA!P4</f>
        <v>0</v>
      </c>
      <c r="S4" s="234">
        <f>+DATA!Q4</f>
        <v>0</v>
      </c>
      <c r="T4" s="262">
        <f>+DATA!R4</f>
        <v>0</v>
      </c>
      <c r="U4" s="234">
        <f>+DATA!S4</f>
        <v>0</v>
      </c>
      <c r="V4" s="234">
        <f>+DATA!T4</f>
        <v>0</v>
      </c>
      <c r="W4" s="234">
        <f>+DATA!U4</f>
        <v>0</v>
      </c>
      <c r="X4" s="234">
        <f>+DATA!V4</f>
        <v>0</v>
      </c>
    </row>
    <row r="5" spans="1:24" s="58" customFormat="1" ht="57" customHeight="1">
      <c r="A5" s="342"/>
      <c r="B5" s="344"/>
      <c r="C5" s="345"/>
      <c r="D5" s="346" t="str">
        <f>+DATA!C4</f>
        <v>Child A</v>
      </c>
      <c r="E5" s="348">
        <f>+DATA!A4</f>
        <v>40179</v>
      </c>
      <c r="F5" s="340" t="s">
        <v>60</v>
      </c>
      <c r="G5" s="338" t="s">
        <v>61</v>
      </c>
      <c r="H5" s="338" t="s">
        <v>280</v>
      </c>
      <c r="I5" s="338" t="s">
        <v>80</v>
      </c>
      <c r="J5" s="338" t="s">
        <v>63</v>
      </c>
      <c r="K5" s="338" t="s">
        <v>86</v>
      </c>
      <c r="L5" s="338" t="s">
        <v>64</v>
      </c>
      <c r="M5" s="338" t="s">
        <v>65</v>
      </c>
      <c r="N5" s="338" t="s">
        <v>66</v>
      </c>
      <c r="O5" s="338" t="s">
        <v>67</v>
      </c>
      <c r="P5" s="338" t="s">
        <v>81</v>
      </c>
      <c r="Q5" s="338" t="s">
        <v>82</v>
      </c>
      <c r="R5" s="338" t="s">
        <v>311</v>
      </c>
      <c r="S5" s="338" t="s">
        <v>102</v>
      </c>
      <c r="T5" s="336" t="s">
        <v>304</v>
      </c>
      <c r="U5" s="338" t="s">
        <v>83</v>
      </c>
      <c r="V5" s="338" t="s">
        <v>84</v>
      </c>
      <c r="W5" s="338" t="s">
        <v>85</v>
      </c>
      <c r="X5" s="338" t="s">
        <v>336</v>
      </c>
    </row>
    <row r="6" spans="1:24" ht="67.5" customHeight="1">
      <c r="A6" s="342"/>
      <c r="B6" s="344"/>
      <c r="C6" s="345"/>
      <c r="D6" s="347"/>
      <c r="E6" s="349"/>
      <c r="F6" s="341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7"/>
      <c r="U6" s="339"/>
      <c r="V6" s="339"/>
      <c r="W6" s="339"/>
      <c r="X6" s="339"/>
    </row>
    <row r="7" spans="1:24" s="58" customFormat="1" ht="229.5" customHeight="1">
      <c r="A7" s="342" t="s">
        <v>258</v>
      </c>
      <c r="B7" s="343" t="s">
        <v>287</v>
      </c>
      <c r="C7" s="345" t="s">
        <v>315</v>
      </c>
      <c r="D7" s="353" t="s">
        <v>314</v>
      </c>
      <c r="E7" s="353"/>
      <c r="F7" s="264" t="s">
        <v>305</v>
      </c>
      <c r="G7" s="57" t="s">
        <v>306</v>
      </c>
      <c r="H7" s="57" t="s">
        <v>277</v>
      </c>
      <c r="I7" s="57" t="s">
        <v>307</v>
      </c>
      <c r="J7" s="57" t="s">
        <v>308</v>
      </c>
      <c r="K7" s="57" t="s">
        <v>313</v>
      </c>
      <c r="L7" s="57" t="s">
        <v>334</v>
      </c>
      <c r="M7" s="57" t="s">
        <v>264</v>
      </c>
      <c r="N7" s="57" t="s">
        <v>285</v>
      </c>
      <c r="O7" s="235" t="s">
        <v>263</v>
      </c>
      <c r="P7" s="57" t="s">
        <v>262</v>
      </c>
      <c r="Q7" s="57" t="s">
        <v>282</v>
      </c>
      <c r="R7" s="57" t="s">
        <v>261</v>
      </c>
      <c r="S7" s="57" t="s">
        <v>286</v>
      </c>
      <c r="T7" s="57" t="s">
        <v>312</v>
      </c>
      <c r="U7" s="57" t="s">
        <v>309</v>
      </c>
      <c r="V7" s="233" t="s">
        <v>260</v>
      </c>
      <c r="W7" s="57" t="s">
        <v>310</v>
      </c>
      <c r="X7" s="57" t="s">
        <v>335</v>
      </c>
    </row>
    <row r="8" spans="1:24" s="58" customFormat="1" ht="72" customHeight="1">
      <c r="A8" s="342"/>
      <c r="B8" s="354"/>
      <c r="C8" s="345"/>
      <c r="D8" s="352" t="s">
        <v>281</v>
      </c>
      <c r="E8" s="352"/>
      <c r="F8" s="265" t="s">
        <v>243</v>
      </c>
      <c r="G8" s="232" t="s">
        <v>245</v>
      </c>
      <c r="H8" s="232" t="s">
        <v>242</v>
      </c>
      <c r="I8" s="232" t="s">
        <v>242</v>
      </c>
      <c r="J8" s="232" t="s">
        <v>250</v>
      </c>
      <c r="K8" s="232" t="s">
        <v>243</v>
      </c>
      <c r="L8" s="232" t="s">
        <v>250</v>
      </c>
      <c r="M8" s="232" t="s">
        <v>252</v>
      </c>
      <c r="N8" s="232" t="s">
        <v>244</v>
      </c>
      <c r="O8" s="232" t="s">
        <v>243</v>
      </c>
      <c r="P8" s="232" t="s">
        <v>243</v>
      </c>
      <c r="Q8" s="232" t="s">
        <v>255</v>
      </c>
      <c r="R8" s="232" t="s">
        <v>257</v>
      </c>
      <c r="S8" s="232" t="s">
        <v>251</v>
      </c>
      <c r="T8" s="232" t="s">
        <v>249</v>
      </c>
      <c r="U8" s="232" t="s">
        <v>249</v>
      </c>
      <c r="V8" s="232" t="s">
        <v>247</v>
      </c>
      <c r="W8" s="232" t="s">
        <v>242</v>
      </c>
      <c r="X8" s="232" t="s">
        <v>246</v>
      </c>
    </row>
    <row r="9" spans="1:24" s="58" customFormat="1" ht="81" customHeight="1">
      <c r="A9" s="342"/>
      <c r="B9" s="354"/>
      <c r="C9" s="345"/>
      <c r="D9" s="352" t="s">
        <v>259</v>
      </c>
      <c r="E9" s="352"/>
      <c r="F9" s="265" t="s">
        <v>242</v>
      </c>
      <c r="G9" s="232" t="s">
        <v>244</v>
      </c>
      <c r="H9" s="232" t="s">
        <v>248</v>
      </c>
      <c r="I9" s="232" t="s">
        <v>248</v>
      </c>
      <c r="J9" s="232" t="s">
        <v>243</v>
      </c>
      <c r="K9" s="232" t="s">
        <v>249</v>
      </c>
      <c r="L9" s="232" t="s">
        <v>247</v>
      </c>
      <c r="M9" s="232" t="s">
        <v>251</v>
      </c>
      <c r="N9" s="232" t="s">
        <v>247</v>
      </c>
      <c r="O9" s="232" t="s">
        <v>249</v>
      </c>
      <c r="P9" s="232" t="s">
        <v>253</v>
      </c>
      <c r="Q9" s="232" t="s">
        <v>254</v>
      </c>
      <c r="R9" s="232" t="s">
        <v>256</v>
      </c>
      <c r="S9" s="232" t="s">
        <v>246</v>
      </c>
      <c r="T9" s="232" t="s">
        <v>254</v>
      </c>
      <c r="U9" s="232" t="s">
        <v>254</v>
      </c>
      <c r="V9" s="232" t="s">
        <v>246</v>
      </c>
      <c r="W9" s="232" t="s">
        <v>254</v>
      </c>
      <c r="X9" s="232" t="s">
        <v>279</v>
      </c>
    </row>
    <row r="10" spans="1:24" s="58" customFormat="1" ht="75.75" customHeight="1">
      <c r="A10" s="342"/>
      <c r="B10" s="354"/>
      <c r="C10" s="345"/>
      <c r="D10" s="350" t="s">
        <v>241</v>
      </c>
      <c r="E10" s="351"/>
      <c r="F10" s="266">
        <f>+DATA!D5</f>
        <v>0</v>
      </c>
      <c r="G10" s="268">
        <f>+DATA!E5</f>
        <v>0</v>
      </c>
      <c r="H10" s="268">
        <f>+DATA!F5</f>
        <v>0</v>
      </c>
      <c r="I10" s="268">
        <f>+DATA!G5</f>
        <v>0</v>
      </c>
      <c r="J10" s="268">
        <f>+DATA!H5</f>
        <v>0</v>
      </c>
      <c r="K10" s="268">
        <f>+DATA!I5</f>
        <v>0</v>
      </c>
      <c r="L10" s="268">
        <f>+DATA!J5</f>
        <v>0</v>
      </c>
      <c r="M10" s="268">
        <f>+DATA!K5</f>
        <v>0</v>
      </c>
      <c r="N10" s="268">
        <f>+DATA!L5</f>
        <v>0</v>
      </c>
      <c r="O10" s="268">
        <f>+DATA!M5</f>
        <v>0</v>
      </c>
      <c r="P10" s="268">
        <f>+DATA!N5</f>
        <v>0</v>
      </c>
      <c r="Q10" s="268">
        <f>+DATA!O5</f>
        <v>0</v>
      </c>
      <c r="R10" s="268">
        <f>+DATA!P5</f>
        <v>0</v>
      </c>
      <c r="S10" s="268">
        <f>+DATA!Q5</f>
        <v>0</v>
      </c>
      <c r="T10" s="268">
        <f>+DATA!R5</f>
        <v>0</v>
      </c>
      <c r="U10" s="268">
        <f>+DATA!S5</f>
        <v>0</v>
      </c>
      <c r="V10" s="268">
        <f>+DATA!T5</f>
        <v>0</v>
      </c>
      <c r="W10" s="268">
        <f>+DATA!U5</f>
        <v>0</v>
      </c>
      <c r="X10" s="268">
        <f>+DATA!V5</f>
        <v>0</v>
      </c>
    </row>
    <row r="11" spans="1:24" s="58" customFormat="1" ht="57" customHeight="1">
      <c r="A11" s="342"/>
      <c r="B11" s="354"/>
      <c r="C11" s="345"/>
      <c r="D11" s="346" t="str">
        <f>+DATA!C5</f>
        <v>Child B</v>
      </c>
      <c r="E11" s="348">
        <f>+DATA!A5</f>
        <v>40180</v>
      </c>
      <c r="F11" s="340" t="s">
        <v>60</v>
      </c>
      <c r="G11" s="338" t="s">
        <v>61</v>
      </c>
      <c r="H11" s="338" t="s">
        <v>280</v>
      </c>
      <c r="I11" s="338" t="s">
        <v>80</v>
      </c>
      <c r="J11" s="338" t="s">
        <v>63</v>
      </c>
      <c r="K11" s="338" t="s">
        <v>86</v>
      </c>
      <c r="L11" s="338" t="s">
        <v>64</v>
      </c>
      <c r="M11" s="338" t="s">
        <v>65</v>
      </c>
      <c r="N11" s="338" t="s">
        <v>66</v>
      </c>
      <c r="O11" s="338" t="s">
        <v>67</v>
      </c>
      <c r="P11" s="338" t="s">
        <v>81</v>
      </c>
      <c r="Q11" s="338" t="s">
        <v>82</v>
      </c>
      <c r="R11" s="338" t="s">
        <v>311</v>
      </c>
      <c r="S11" s="338" t="s">
        <v>102</v>
      </c>
      <c r="T11" s="336" t="s">
        <v>304</v>
      </c>
      <c r="U11" s="338" t="s">
        <v>83</v>
      </c>
      <c r="V11" s="338" t="s">
        <v>84</v>
      </c>
      <c r="W11" s="338" t="s">
        <v>85</v>
      </c>
      <c r="X11" s="338" t="s">
        <v>336</v>
      </c>
    </row>
    <row r="12" spans="1:24" ht="67.5" customHeight="1">
      <c r="A12" s="342"/>
      <c r="B12" s="354"/>
      <c r="C12" s="345"/>
      <c r="D12" s="347"/>
      <c r="E12" s="349"/>
      <c r="F12" s="341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7"/>
      <c r="U12" s="339"/>
      <c r="V12" s="339"/>
      <c r="W12" s="339"/>
      <c r="X12" s="339"/>
    </row>
    <row r="13" spans="1:24" s="58" customFormat="1" ht="229.5" customHeight="1">
      <c r="A13" s="342" t="s">
        <v>258</v>
      </c>
      <c r="B13" s="343" t="s">
        <v>287</v>
      </c>
      <c r="C13" s="345" t="s">
        <v>315</v>
      </c>
      <c r="D13" s="353" t="s">
        <v>314</v>
      </c>
      <c r="E13" s="353"/>
      <c r="F13" s="264" t="s">
        <v>305</v>
      </c>
      <c r="G13" s="57" t="s">
        <v>306</v>
      </c>
      <c r="H13" s="57" t="s">
        <v>277</v>
      </c>
      <c r="I13" s="57" t="s">
        <v>307</v>
      </c>
      <c r="J13" s="57" t="s">
        <v>308</v>
      </c>
      <c r="K13" s="57" t="s">
        <v>313</v>
      </c>
      <c r="L13" s="57" t="s">
        <v>334</v>
      </c>
      <c r="M13" s="57" t="s">
        <v>264</v>
      </c>
      <c r="N13" s="57" t="s">
        <v>285</v>
      </c>
      <c r="O13" s="235" t="s">
        <v>263</v>
      </c>
      <c r="P13" s="57" t="s">
        <v>262</v>
      </c>
      <c r="Q13" s="57" t="s">
        <v>282</v>
      </c>
      <c r="R13" s="57" t="s">
        <v>261</v>
      </c>
      <c r="S13" s="57" t="s">
        <v>286</v>
      </c>
      <c r="T13" s="57" t="s">
        <v>312</v>
      </c>
      <c r="U13" s="57" t="s">
        <v>309</v>
      </c>
      <c r="V13" s="233" t="s">
        <v>260</v>
      </c>
      <c r="W13" s="57" t="s">
        <v>310</v>
      </c>
      <c r="X13" s="57" t="s">
        <v>335</v>
      </c>
    </row>
    <row r="14" spans="1:24" s="58" customFormat="1" ht="72" customHeight="1">
      <c r="A14" s="342"/>
      <c r="B14" s="354"/>
      <c r="C14" s="345"/>
      <c r="D14" s="352" t="s">
        <v>281</v>
      </c>
      <c r="E14" s="352"/>
      <c r="F14" s="265" t="s">
        <v>243</v>
      </c>
      <c r="G14" s="232" t="s">
        <v>245</v>
      </c>
      <c r="H14" s="232" t="s">
        <v>242</v>
      </c>
      <c r="I14" s="232" t="s">
        <v>242</v>
      </c>
      <c r="J14" s="232" t="s">
        <v>250</v>
      </c>
      <c r="K14" s="232" t="s">
        <v>243</v>
      </c>
      <c r="L14" s="232" t="s">
        <v>250</v>
      </c>
      <c r="M14" s="232" t="s">
        <v>252</v>
      </c>
      <c r="N14" s="232" t="s">
        <v>244</v>
      </c>
      <c r="O14" s="232" t="s">
        <v>243</v>
      </c>
      <c r="P14" s="232" t="s">
        <v>243</v>
      </c>
      <c r="Q14" s="232" t="s">
        <v>255</v>
      </c>
      <c r="R14" s="232" t="s">
        <v>257</v>
      </c>
      <c r="S14" s="232" t="s">
        <v>251</v>
      </c>
      <c r="T14" s="232" t="s">
        <v>249</v>
      </c>
      <c r="U14" s="232" t="s">
        <v>249</v>
      </c>
      <c r="V14" s="232" t="s">
        <v>247</v>
      </c>
      <c r="W14" s="232" t="s">
        <v>242</v>
      </c>
      <c r="X14" s="232" t="s">
        <v>246</v>
      </c>
    </row>
    <row r="15" spans="1:24" s="58" customFormat="1" ht="81" customHeight="1">
      <c r="A15" s="342"/>
      <c r="B15" s="354"/>
      <c r="C15" s="345"/>
      <c r="D15" s="352" t="s">
        <v>259</v>
      </c>
      <c r="E15" s="352"/>
      <c r="F15" s="265" t="s">
        <v>242</v>
      </c>
      <c r="G15" s="232" t="s">
        <v>244</v>
      </c>
      <c r="H15" s="232" t="s">
        <v>248</v>
      </c>
      <c r="I15" s="232" t="s">
        <v>248</v>
      </c>
      <c r="J15" s="232" t="s">
        <v>243</v>
      </c>
      <c r="K15" s="232" t="s">
        <v>249</v>
      </c>
      <c r="L15" s="232" t="s">
        <v>247</v>
      </c>
      <c r="M15" s="232" t="s">
        <v>251</v>
      </c>
      <c r="N15" s="232" t="s">
        <v>247</v>
      </c>
      <c r="O15" s="232" t="s">
        <v>249</v>
      </c>
      <c r="P15" s="232" t="s">
        <v>253</v>
      </c>
      <c r="Q15" s="232" t="s">
        <v>254</v>
      </c>
      <c r="R15" s="232" t="s">
        <v>256</v>
      </c>
      <c r="S15" s="232" t="s">
        <v>246</v>
      </c>
      <c r="T15" s="232" t="s">
        <v>254</v>
      </c>
      <c r="U15" s="232" t="s">
        <v>254</v>
      </c>
      <c r="V15" s="232" t="s">
        <v>246</v>
      </c>
      <c r="W15" s="232" t="s">
        <v>254</v>
      </c>
      <c r="X15" s="232" t="s">
        <v>279</v>
      </c>
    </row>
    <row r="16" spans="1:24" s="58" customFormat="1" ht="75.75" customHeight="1">
      <c r="A16" s="342"/>
      <c r="B16" s="354"/>
      <c r="C16" s="345"/>
      <c r="D16" s="350" t="s">
        <v>241</v>
      </c>
      <c r="E16" s="351"/>
      <c r="F16" s="266">
        <f>+DATA!D6</f>
        <v>0</v>
      </c>
      <c r="G16" s="268">
        <f>+DATA!E6</f>
        <v>0</v>
      </c>
      <c r="H16" s="268">
        <f>+DATA!F6</f>
        <v>0</v>
      </c>
      <c r="I16" s="268">
        <f>+DATA!G6</f>
        <v>0</v>
      </c>
      <c r="J16" s="268">
        <f>+DATA!H6</f>
        <v>0</v>
      </c>
      <c r="K16" s="268">
        <f>+DATA!I6</f>
        <v>0</v>
      </c>
      <c r="L16" s="268">
        <f>+DATA!J6</f>
        <v>0</v>
      </c>
      <c r="M16" s="268">
        <f>+DATA!K6</f>
        <v>0</v>
      </c>
      <c r="N16" s="268">
        <f>+DATA!L6</f>
        <v>0</v>
      </c>
      <c r="O16" s="268">
        <f>+DATA!M6</f>
        <v>0</v>
      </c>
      <c r="P16" s="268">
        <f>+DATA!N6</f>
        <v>0</v>
      </c>
      <c r="Q16" s="268">
        <f>+DATA!O6</f>
        <v>0</v>
      </c>
      <c r="R16" s="268">
        <f>+DATA!P6</f>
        <v>0</v>
      </c>
      <c r="S16" s="268">
        <f>+DATA!Q6</f>
        <v>0</v>
      </c>
      <c r="T16" s="268">
        <f>+DATA!R6</f>
        <v>0</v>
      </c>
      <c r="U16" s="268">
        <f>+DATA!S6</f>
        <v>0</v>
      </c>
      <c r="V16" s="268">
        <f>+DATA!T6</f>
        <v>0</v>
      </c>
      <c r="W16" s="268">
        <f>+DATA!U6</f>
        <v>0</v>
      </c>
      <c r="X16" s="268">
        <f>+DATA!V6</f>
        <v>0</v>
      </c>
    </row>
    <row r="17" spans="1:24" s="58" customFormat="1" ht="57" customHeight="1">
      <c r="A17" s="342"/>
      <c r="B17" s="354"/>
      <c r="C17" s="345"/>
      <c r="D17" s="346" t="str">
        <f>+DATA!C6</f>
        <v>Child C</v>
      </c>
      <c r="E17" s="348">
        <f>+DATA!A6</f>
        <v>40181</v>
      </c>
      <c r="F17" s="340" t="s">
        <v>60</v>
      </c>
      <c r="G17" s="338" t="s">
        <v>61</v>
      </c>
      <c r="H17" s="338" t="s">
        <v>280</v>
      </c>
      <c r="I17" s="338" t="s">
        <v>80</v>
      </c>
      <c r="J17" s="338" t="s">
        <v>63</v>
      </c>
      <c r="K17" s="338" t="s">
        <v>86</v>
      </c>
      <c r="L17" s="338" t="s">
        <v>64</v>
      </c>
      <c r="M17" s="338" t="s">
        <v>65</v>
      </c>
      <c r="N17" s="338" t="s">
        <v>66</v>
      </c>
      <c r="O17" s="338" t="s">
        <v>67</v>
      </c>
      <c r="P17" s="338" t="s">
        <v>81</v>
      </c>
      <c r="Q17" s="338" t="s">
        <v>82</v>
      </c>
      <c r="R17" s="338" t="s">
        <v>311</v>
      </c>
      <c r="S17" s="338" t="s">
        <v>102</v>
      </c>
      <c r="T17" s="336" t="s">
        <v>304</v>
      </c>
      <c r="U17" s="338" t="s">
        <v>83</v>
      </c>
      <c r="V17" s="338" t="s">
        <v>84</v>
      </c>
      <c r="W17" s="338" t="s">
        <v>85</v>
      </c>
      <c r="X17" s="338" t="s">
        <v>336</v>
      </c>
    </row>
    <row r="18" spans="1:24" ht="66.75" customHeight="1">
      <c r="A18" s="342"/>
      <c r="B18" s="354"/>
      <c r="C18" s="345"/>
      <c r="D18" s="347"/>
      <c r="E18" s="349"/>
      <c r="F18" s="341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7"/>
      <c r="U18" s="339"/>
      <c r="V18" s="339"/>
      <c r="W18" s="339"/>
      <c r="X18" s="339"/>
    </row>
    <row r="19" spans="1:24" s="58" customFormat="1" ht="229.5" customHeight="1">
      <c r="A19" s="342" t="s">
        <v>258</v>
      </c>
      <c r="B19" s="343" t="s">
        <v>287</v>
      </c>
      <c r="C19" s="345" t="s">
        <v>315</v>
      </c>
      <c r="D19" s="353" t="s">
        <v>314</v>
      </c>
      <c r="E19" s="353"/>
      <c r="F19" s="264" t="s">
        <v>305</v>
      </c>
      <c r="G19" s="57" t="s">
        <v>306</v>
      </c>
      <c r="H19" s="57" t="s">
        <v>277</v>
      </c>
      <c r="I19" s="57" t="s">
        <v>307</v>
      </c>
      <c r="J19" s="57" t="s">
        <v>308</v>
      </c>
      <c r="K19" s="57" t="s">
        <v>313</v>
      </c>
      <c r="L19" s="57" t="s">
        <v>334</v>
      </c>
      <c r="M19" s="57" t="s">
        <v>264</v>
      </c>
      <c r="N19" s="57" t="s">
        <v>285</v>
      </c>
      <c r="O19" s="235" t="s">
        <v>263</v>
      </c>
      <c r="P19" s="57" t="s">
        <v>262</v>
      </c>
      <c r="Q19" s="57" t="s">
        <v>282</v>
      </c>
      <c r="R19" s="57" t="s">
        <v>261</v>
      </c>
      <c r="S19" s="57" t="s">
        <v>286</v>
      </c>
      <c r="T19" s="57" t="s">
        <v>312</v>
      </c>
      <c r="U19" s="57" t="s">
        <v>309</v>
      </c>
      <c r="V19" s="233" t="s">
        <v>260</v>
      </c>
      <c r="W19" s="57" t="s">
        <v>310</v>
      </c>
      <c r="X19" s="57" t="s">
        <v>335</v>
      </c>
    </row>
    <row r="20" spans="1:24" s="58" customFormat="1" ht="72" customHeight="1">
      <c r="A20" s="342"/>
      <c r="B20" s="354"/>
      <c r="C20" s="345"/>
      <c r="D20" s="352" t="s">
        <v>281</v>
      </c>
      <c r="E20" s="352"/>
      <c r="F20" s="265" t="s">
        <v>243</v>
      </c>
      <c r="G20" s="232" t="s">
        <v>245</v>
      </c>
      <c r="H20" s="232" t="s">
        <v>242</v>
      </c>
      <c r="I20" s="232" t="s">
        <v>242</v>
      </c>
      <c r="J20" s="232" t="s">
        <v>250</v>
      </c>
      <c r="K20" s="232" t="s">
        <v>243</v>
      </c>
      <c r="L20" s="232" t="s">
        <v>250</v>
      </c>
      <c r="M20" s="232" t="s">
        <v>252</v>
      </c>
      <c r="N20" s="232" t="s">
        <v>244</v>
      </c>
      <c r="O20" s="232" t="s">
        <v>243</v>
      </c>
      <c r="P20" s="232" t="s">
        <v>243</v>
      </c>
      <c r="Q20" s="232" t="s">
        <v>255</v>
      </c>
      <c r="R20" s="232" t="s">
        <v>257</v>
      </c>
      <c r="S20" s="232" t="s">
        <v>251</v>
      </c>
      <c r="T20" s="232" t="s">
        <v>249</v>
      </c>
      <c r="U20" s="232" t="s">
        <v>249</v>
      </c>
      <c r="V20" s="232" t="s">
        <v>247</v>
      </c>
      <c r="W20" s="232" t="s">
        <v>242</v>
      </c>
      <c r="X20" s="232" t="s">
        <v>246</v>
      </c>
    </row>
    <row r="21" spans="1:24" s="58" customFormat="1" ht="81" customHeight="1">
      <c r="A21" s="342"/>
      <c r="B21" s="354"/>
      <c r="C21" s="345"/>
      <c r="D21" s="352" t="s">
        <v>259</v>
      </c>
      <c r="E21" s="352"/>
      <c r="F21" s="265" t="s">
        <v>242</v>
      </c>
      <c r="G21" s="232" t="s">
        <v>244</v>
      </c>
      <c r="H21" s="232" t="s">
        <v>248</v>
      </c>
      <c r="I21" s="232" t="s">
        <v>248</v>
      </c>
      <c r="J21" s="232" t="s">
        <v>243</v>
      </c>
      <c r="K21" s="232" t="s">
        <v>249</v>
      </c>
      <c r="L21" s="232" t="s">
        <v>247</v>
      </c>
      <c r="M21" s="232" t="s">
        <v>251</v>
      </c>
      <c r="N21" s="232" t="s">
        <v>247</v>
      </c>
      <c r="O21" s="232" t="s">
        <v>249</v>
      </c>
      <c r="P21" s="232" t="s">
        <v>253</v>
      </c>
      <c r="Q21" s="232" t="s">
        <v>254</v>
      </c>
      <c r="R21" s="232" t="s">
        <v>256</v>
      </c>
      <c r="S21" s="232" t="s">
        <v>246</v>
      </c>
      <c r="T21" s="232" t="s">
        <v>254</v>
      </c>
      <c r="U21" s="232" t="s">
        <v>254</v>
      </c>
      <c r="V21" s="232" t="s">
        <v>246</v>
      </c>
      <c r="W21" s="232" t="s">
        <v>254</v>
      </c>
      <c r="X21" s="232" t="s">
        <v>279</v>
      </c>
    </row>
    <row r="22" spans="1:24" s="58" customFormat="1" ht="75.75" customHeight="1">
      <c r="A22" s="342"/>
      <c r="B22" s="354"/>
      <c r="C22" s="345"/>
      <c r="D22" s="350" t="s">
        <v>241</v>
      </c>
      <c r="E22" s="351"/>
      <c r="F22" s="266">
        <f>+DATA!D7</f>
        <v>0</v>
      </c>
      <c r="G22" s="268">
        <f>+DATA!E7</f>
        <v>0</v>
      </c>
      <c r="H22" s="268">
        <f>+DATA!F7</f>
        <v>0</v>
      </c>
      <c r="I22" s="268">
        <f>+DATA!G7</f>
        <v>0</v>
      </c>
      <c r="J22" s="268">
        <f>+DATA!H7</f>
        <v>0</v>
      </c>
      <c r="K22" s="268">
        <f>+DATA!I7</f>
        <v>0</v>
      </c>
      <c r="L22" s="268">
        <f>+DATA!J7</f>
        <v>0</v>
      </c>
      <c r="M22" s="268">
        <f>+DATA!K7</f>
        <v>0</v>
      </c>
      <c r="N22" s="268">
        <f>+DATA!L7</f>
        <v>0</v>
      </c>
      <c r="O22" s="268">
        <f>+DATA!M7</f>
        <v>0</v>
      </c>
      <c r="P22" s="268">
        <f>+DATA!N7</f>
        <v>0</v>
      </c>
      <c r="Q22" s="268">
        <f>+DATA!O7</f>
        <v>0</v>
      </c>
      <c r="R22" s="268">
        <f>+DATA!P7</f>
        <v>0</v>
      </c>
      <c r="S22" s="268">
        <f>+DATA!Q7</f>
        <v>0</v>
      </c>
      <c r="T22" s="268">
        <f>+DATA!R7</f>
        <v>0</v>
      </c>
      <c r="U22" s="268">
        <f>+DATA!S7</f>
        <v>0</v>
      </c>
      <c r="V22" s="268">
        <f>+DATA!T7</f>
        <v>0</v>
      </c>
      <c r="W22" s="268">
        <f>+DATA!U7</f>
        <v>0</v>
      </c>
      <c r="X22" s="268">
        <f>+DATA!V7</f>
        <v>0</v>
      </c>
    </row>
    <row r="23" spans="1:24" s="58" customFormat="1" ht="57" customHeight="1">
      <c r="A23" s="342"/>
      <c r="B23" s="354"/>
      <c r="C23" s="345"/>
      <c r="D23" s="346" t="str">
        <f>+DATA!C7</f>
        <v>Child D</v>
      </c>
      <c r="E23" s="348">
        <f>+DATA!A7</f>
        <v>40182</v>
      </c>
      <c r="F23" s="340" t="s">
        <v>60</v>
      </c>
      <c r="G23" s="338" t="s">
        <v>61</v>
      </c>
      <c r="H23" s="338" t="s">
        <v>280</v>
      </c>
      <c r="I23" s="338" t="s">
        <v>80</v>
      </c>
      <c r="J23" s="338" t="s">
        <v>63</v>
      </c>
      <c r="K23" s="338" t="s">
        <v>86</v>
      </c>
      <c r="L23" s="338" t="s">
        <v>64</v>
      </c>
      <c r="M23" s="338" t="s">
        <v>65</v>
      </c>
      <c r="N23" s="338" t="s">
        <v>66</v>
      </c>
      <c r="O23" s="338" t="s">
        <v>67</v>
      </c>
      <c r="P23" s="338" t="s">
        <v>81</v>
      </c>
      <c r="Q23" s="338" t="s">
        <v>82</v>
      </c>
      <c r="R23" s="338" t="s">
        <v>311</v>
      </c>
      <c r="S23" s="338" t="s">
        <v>102</v>
      </c>
      <c r="T23" s="336" t="s">
        <v>304</v>
      </c>
      <c r="U23" s="338" t="s">
        <v>83</v>
      </c>
      <c r="V23" s="338" t="s">
        <v>84</v>
      </c>
      <c r="W23" s="338" t="s">
        <v>85</v>
      </c>
      <c r="X23" s="338" t="s">
        <v>336</v>
      </c>
    </row>
    <row r="24" spans="1:24" ht="67.5" customHeight="1">
      <c r="A24" s="342"/>
      <c r="B24" s="354"/>
      <c r="C24" s="345"/>
      <c r="D24" s="347"/>
      <c r="E24" s="349"/>
      <c r="F24" s="341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7"/>
      <c r="U24" s="339"/>
      <c r="V24" s="339"/>
      <c r="W24" s="339"/>
      <c r="X24" s="339"/>
    </row>
    <row r="25" spans="1:24" s="58" customFormat="1" ht="229.5" customHeight="1">
      <c r="A25" s="342" t="s">
        <v>258</v>
      </c>
      <c r="B25" s="343" t="s">
        <v>287</v>
      </c>
      <c r="C25" s="345" t="s">
        <v>315</v>
      </c>
      <c r="D25" s="353" t="s">
        <v>314</v>
      </c>
      <c r="E25" s="353"/>
      <c r="F25" s="264" t="s">
        <v>305</v>
      </c>
      <c r="G25" s="57" t="s">
        <v>306</v>
      </c>
      <c r="H25" s="57" t="s">
        <v>277</v>
      </c>
      <c r="I25" s="57" t="s">
        <v>307</v>
      </c>
      <c r="J25" s="57" t="s">
        <v>308</v>
      </c>
      <c r="K25" s="57" t="s">
        <v>313</v>
      </c>
      <c r="L25" s="57" t="s">
        <v>334</v>
      </c>
      <c r="M25" s="57" t="s">
        <v>264</v>
      </c>
      <c r="N25" s="57" t="s">
        <v>285</v>
      </c>
      <c r="O25" s="235" t="s">
        <v>263</v>
      </c>
      <c r="P25" s="57" t="s">
        <v>262</v>
      </c>
      <c r="Q25" s="57" t="s">
        <v>282</v>
      </c>
      <c r="R25" s="57" t="s">
        <v>261</v>
      </c>
      <c r="S25" s="57" t="s">
        <v>286</v>
      </c>
      <c r="T25" s="57" t="s">
        <v>312</v>
      </c>
      <c r="U25" s="57" t="s">
        <v>309</v>
      </c>
      <c r="V25" s="233" t="s">
        <v>260</v>
      </c>
      <c r="W25" s="57" t="s">
        <v>310</v>
      </c>
      <c r="X25" s="57" t="s">
        <v>335</v>
      </c>
    </row>
    <row r="26" spans="1:24" s="58" customFormat="1" ht="72" customHeight="1">
      <c r="A26" s="342"/>
      <c r="B26" s="354"/>
      <c r="C26" s="345"/>
      <c r="D26" s="352" t="s">
        <v>281</v>
      </c>
      <c r="E26" s="352"/>
      <c r="F26" s="265" t="s">
        <v>243</v>
      </c>
      <c r="G26" s="232" t="s">
        <v>245</v>
      </c>
      <c r="H26" s="232" t="s">
        <v>242</v>
      </c>
      <c r="I26" s="232" t="s">
        <v>242</v>
      </c>
      <c r="J26" s="232" t="s">
        <v>250</v>
      </c>
      <c r="K26" s="232" t="s">
        <v>243</v>
      </c>
      <c r="L26" s="232" t="s">
        <v>250</v>
      </c>
      <c r="M26" s="232" t="s">
        <v>252</v>
      </c>
      <c r="N26" s="232" t="s">
        <v>244</v>
      </c>
      <c r="O26" s="232" t="s">
        <v>243</v>
      </c>
      <c r="P26" s="232" t="s">
        <v>243</v>
      </c>
      <c r="Q26" s="232" t="s">
        <v>255</v>
      </c>
      <c r="R26" s="232" t="s">
        <v>257</v>
      </c>
      <c r="S26" s="232" t="s">
        <v>251</v>
      </c>
      <c r="T26" s="232" t="s">
        <v>249</v>
      </c>
      <c r="U26" s="232" t="s">
        <v>249</v>
      </c>
      <c r="V26" s="232" t="s">
        <v>247</v>
      </c>
      <c r="W26" s="232" t="s">
        <v>242</v>
      </c>
      <c r="X26" s="232" t="s">
        <v>246</v>
      </c>
    </row>
    <row r="27" spans="1:24" s="58" customFormat="1" ht="81" customHeight="1">
      <c r="A27" s="342"/>
      <c r="B27" s="354"/>
      <c r="C27" s="345"/>
      <c r="D27" s="352" t="s">
        <v>259</v>
      </c>
      <c r="E27" s="352"/>
      <c r="F27" s="265" t="s">
        <v>242</v>
      </c>
      <c r="G27" s="232" t="s">
        <v>244</v>
      </c>
      <c r="H27" s="232" t="s">
        <v>248</v>
      </c>
      <c r="I27" s="232" t="s">
        <v>248</v>
      </c>
      <c r="J27" s="232" t="s">
        <v>243</v>
      </c>
      <c r="K27" s="232" t="s">
        <v>249</v>
      </c>
      <c r="L27" s="232" t="s">
        <v>247</v>
      </c>
      <c r="M27" s="232" t="s">
        <v>251</v>
      </c>
      <c r="N27" s="232" t="s">
        <v>247</v>
      </c>
      <c r="O27" s="232" t="s">
        <v>249</v>
      </c>
      <c r="P27" s="232" t="s">
        <v>253</v>
      </c>
      <c r="Q27" s="232" t="s">
        <v>254</v>
      </c>
      <c r="R27" s="232" t="s">
        <v>256</v>
      </c>
      <c r="S27" s="232" t="s">
        <v>246</v>
      </c>
      <c r="T27" s="232" t="s">
        <v>254</v>
      </c>
      <c r="U27" s="232" t="s">
        <v>254</v>
      </c>
      <c r="V27" s="232" t="s">
        <v>246</v>
      </c>
      <c r="W27" s="232" t="s">
        <v>254</v>
      </c>
      <c r="X27" s="232" t="s">
        <v>279</v>
      </c>
    </row>
    <row r="28" spans="1:24" s="58" customFormat="1" ht="75.75" customHeight="1">
      <c r="A28" s="342"/>
      <c r="B28" s="354"/>
      <c r="C28" s="345"/>
      <c r="D28" s="350" t="s">
        <v>241</v>
      </c>
      <c r="E28" s="351"/>
      <c r="F28" s="266">
        <f>+DATA!D8</f>
        <v>0</v>
      </c>
      <c r="G28" s="268">
        <f>+DATA!E8</f>
        <v>0</v>
      </c>
      <c r="H28" s="268">
        <f>+DATA!F8</f>
        <v>0</v>
      </c>
      <c r="I28" s="268">
        <f>+DATA!G8</f>
        <v>0</v>
      </c>
      <c r="J28" s="268">
        <f>+DATA!H8</f>
        <v>0</v>
      </c>
      <c r="K28" s="268">
        <f>+DATA!I8</f>
        <v>0</v>
      </c>
      <c r="L28" s="268">
        <f>+DATA!J8</f>
        <v>0</v>
      </c>
      <c r="M28" s="268">
        <f>+DATA!K8</f>
        <v>0</v>
      </c>
      <c r="N28" s="268">
        <f>+DATA!L8</f>
        <v>0</v>
      </c>
      <c r="O28" s="268">
        <f>+DATA!M8</f>
        <v>0</v>
      </c>
      <c r="P28" s="268">
        <f>+DATA!N8</f>
        <v>0</v>
      </c>
      <c r="Q28" s="268">
        <f>+DATA!O8</f>
        <v>0</v>
      </c>
      <c r="R28" s="268">
        <f>+DATA!P8</f>
        <v>0</v>
      </c>
      <c r="S28" s="268">
        <f>+DATA!Q8</f>
        <v>0</v>
      </c>
      <c r="T28" s="268">
        <f>+DATA!R8</f>
        <v>0</v>
      </c>
      <c r="U28" s="268">
        <f>+DATA!S8</f>
        <v>0</v>
      </c>
      <c r="V28" s="268">
        <f>+DATA!T8</f>
        <v>0</v>
      </c>
      <c r="W28" s="268">
        <f>+DATA!U8</f>
        <v>0</v>
      </c>
      <c r="X28" s="268">
        <f>+DATA!V8</f>
        <v>0</v>
      </c>
    </row>
    <row r="29" spans="1:24" s="58" customFormat="1" ht="57" customHeight="1">
      <c r="A29" s="342"/>
      <c r="B29" s="354"/>
      <c r="C29" s="345"/>
      <c r="D29" s="346" t="str">
        <f>+DATA!C8</f>
        <v>Child E</v>
      </c>
      <c r="E29" s="348">
        <f>+DATA!A8</f>
        <v>40183</v>
      </c>
      <c r="F29" s="340" t="s">
        <v>60</v>
      </c>
      <c r="G29" s="338" t="s">
        <v>61</v>
      </c>
      <c r="H29" s="338" t="s">
        <v>280</v>
      </c>
      <c r="I29" s="338" t="s">
        <v>80</v>
      </c>
      <c r="J29" s="338" t="s">
        <v>63</v>
      </c>
      <c r="K29" s="338" t="s">
        <v>86</v>
      </c>
      <c r="L29" s="338" t="s">
        <v>64</v>
      </c>
      <c r="M29" s="338" t="s">
        <v>65</v>
      </c>
      <c r="N29" s="338" t="s">
        <v>66</v>
      </c>
      <c r="O29" s="338" t="s">
        <v>67</v>
      </c>
      <c r="P29" s="338" t="s">
        <v>81</v>
      </c>
      <c r="Q29" s="338" t="s">
        <v>82</v>
      </c>
      <c r="R29" s="338" t="s">
        <v>311</v>
      </c>
      <c r="S29" s="338" t="s">
        <v>102</v>
      </c>
      <c r="T29" s="336" t="s">
        <v>304</v>
      </c>
      <c r="U29" s="338" t="s">
        <v>83</v>
      </c>
      <c r="V29" s="338" t="s">
        <v>84</v>
      </c>
      <c r="W29" s="338" t="s">
        <v>85</v>
      </c>
      <c r="X29" s="338" t="s">
        <v>336</v>
      </c>
    </row>
    <row r="30" spans="1:24" ht="67.5" customHeight="1">
      <c r="A30" s="342"/>
      <c r="B30" s="354"/>
      <c r="C30" s="345"/>
      <c r="D30" s="347"/>
      <c r="E30" s="349"/>
      <c r="F30" s="341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7"/>
      <c r="U30" s="339"/>
      <c r="V30" s="339"/>
      <c r="W30" s="339"/>
      <c r="X30" s="339"/>
    </row>
    <row r="31" spans="1:24" s="58" customFormat="1" ht="229.5" customHeight="1">
      <c r="A31" s="342" t="s">
        <v>258</v>
      </c>
      <c r="B31" s="343" t="s">
        <v>287</v>
      </c>
      <c r="C31" s="345" t="s">
        <v>315</v>
      </c>
      <c r="D31" s="353" t="s">
        <v>314</v>
      </c>
      <c r="E31" s="353"/>
      <c r="F31" s="264" t="s">
        <v>305</v>
      </c>
      <c r="G31" s="57" t="s">
        <v>306</v>
      </c>
      <c r="H31" s="57" t="s">
        <v>277</v>
      </c>
      <c r="I31" s="57" t="s">
        <v>307</v>
      </c>
      <c r="J31" s="57" t="s">
        <v>308</v>
      </c>
      <c r="K31" s="57" t="s">
        <v>313</v>
      </c>
      <c r="L31" s="57" t="s">
        <v>334</v>
      </c>
      <c r="M31" s="57" t="s">
        <v>264</v>
      </c>
      <c r="N31" s="57" t="s">
        <v>285</v>
      </c>
      <c r="O31" s="235" t="s">
        <v>263</v>
      </c>
      <c r="P31" s="57" t="s">
        <v>262</v>
      </c>
      <c r="Q31" s="57" t="s">
        <v>282</v>
      </c>
      <c r="R31" s="57" t="s">
        <v>261</v>
      </c>
      <c r="S31" s="57" t="s">
        <v>286</v>
      </c>
      <c r="T31" s="57" t="s">
        <v>312</v>
      </c>
      <c r="U31" s="57" t="s">
        <v>309</v>
      </c>
      <c r="V31" s="233" t="s">
        <v>260</v>
      </c>
      <c r="W31" s="57" t="s">
        <v>310</v>
      </c>
      <c r="X31" s="57" t="s">
        <v>335</v>
      </c>
    </row>
    <row r="32" spans="1:24" s="58" customFormat="1" ht="72" customHeight="1">
      <c r="A32" s="342"/>
      <c r="B32" s="354"/>
      <c r="C32" s="345"/>
      <c r="D32" s="352" t="s">
        <v>281</v>
      </c>
      <c r="E32" s="352"/>
      <c r="F32" s="265" t="s">
        <v>243</v>
      </c>
      <c r="G32" s="232" t="s">
        <v>245</v>
      </c>
      <c r="H32" s="232" t="s">
        <v>242</v>
      </c>
      <c r="I32" s="232" t="s">
        <v>242</v>
      </c>
      <c r="J32" s="232" t="s">
        <v>250</v>
      </c>
      <c r="K32" s="232" t="s">
        <v>243</v>
      </c>
      <c r="L32" s="232" t="s">
        <v>250</v>
      </c>
      <c r="M32" s="232" t="s">
        <v>252</v>
      </c>
      <c r="N32" s="232" t="s">
        <v>244</v>
      </c>
      <c r="O32" s="232" t="s">
        <v>243</v>
      </c>
      <c r="P32" s="232" t="s">
        <v>243</v>
      </c>
      <c r="Q32" s="232" t="s">
        <v>255</v>
      </c>
      <c r="R32" s="232" t="s">
        <v>257</v>
      </c>
      <c r="S32" s="232" t="s">
        <v>251</v>
      </c>
      <c r="T32" s="232" t="s">
        <v>249</v>
      </c>
      <c r="U32" s="232" t="s">
        <v>249</v>
      </c>
      <c r="V32" s="232" t="s">
        <v>247</v>
      </c>
      <c r="W32" s="232" t="s">
        <v>242</v>
      </c>
      <c r="X32" s="232" t="s">
        <v>246</v>
      </c>
    </row>
    <row r="33" spans="1:24" s="58" customFormat="1" ht="81" customHeight="1">
      <c r="A33" s="342"/>
      <c r="B33" s="354"/>
      <c r="C33" s="345"/>
      <c r="D33" s="352" t="s">
        <v>259</v>
      </c>
      <c r="E33" s="352"/>
      <c r="F33" s="265" t="s">
        <v>242</v>
      </c>
      <c r="G33" s="232" t="s">
        <v>244</v>
      </c>
      <c r="H33" s="232" t="s">
        <v>248</v>
      </c>
      <c r="I33" s="232" t="s">
        <v>248</v>
      </c>
      <c r="J33" s="232" t="s">
        <v>243</v>
      </c>
      <c r="K33" s="232" t="s">
        <v>249</v>
      </c>
      <c r="L33" s="232" t="s">
        <v>247</v>
      </c>
      <c r="M33" s="232" t="s">
        <v>251</v>
      </c>
      <c r="N33" s="232" t="s">
        <v>247</v>
      </c>
      <c r="O33" s="232" t="s">
        <v>249</v>
      </c>
      <c r="P33" s="232" t="s">
        <v>253</v>
      </c>
      <c r="Q33" s="232" t="s">
        <v>254</v>
      </c>
      <c r="R33" s="232" t="s">
        <v>256</v>
      </c>
      <c r="S33" s="232" t="s">
        <v>246</v>
      </c>
      <c r="T33" s="232" t="s">
        <v>254</v>
      </c>
      <c r="U33" s="232" t="s">
        <v>254</v>
      </c>
      <c r="V33" s="232" t="s">
        <v>246</v>
      </c>
      <c r="W33" s="232" t="s">
        <v>254</v>
      </c>
      <c r="X33" s="232" t="s">
        <v>279</v>
      </c>
    </row>
    <row r="34" spans="1:24" s="58" customFormat="1" ht="75.75" customHeight="1">
      <c r="A34" s="342"/>
      <c r="B34" s="354"/>
      <c r="C34" s="345"/>
      <c r="D34" s="350" t="s">
        <v>241</v>
      </c>
      <c r="E34" s="351"/>
      <c r="F34" s="266">
        <f>+DATA!D9</f>
        <v>0</v>
      </c>
      <c r="G34" s="268">
        <f>+DATA!E9</f>
        <v>0</v>
      </c>
      <c r="H34" s="268">
        <f>+DATA!F9</f>
        <v>0</v>
      </c>
      <c r="I34" s="268">
        <f>+DATA!G9</f>
        <v>0</v>
      </c>
      <c r="J34" s="268">
        <f>+DATA!H9</f>
        <v>0</v>
      </c>
      <c r="K34" s="268">
        <f>+DATA!I9</f>
        <v>0</v>
      </c>
      <c r="L34" s="268">
        <f>+DATA!J9</f>
        <v>0</v>
      </c>
      <c r="M34" s="268">
        <f>+DATA!K9</f>
        <v>0</v>
      </c>
      <c r="N34" s="268">
        <f>+DATA!L9</f>
        <v>0</v>
      </c>
      <c r="O34" s="268">
        <f>+DATA!M9</f>
        <v>0</v>
      </c>
      <c r="P34" s="268">
        <f>+DATA!N9</f>
        <v>0</v>
      </c>
      <c r="Q34" s="268">
        <f>+DATA!O9</f>
        <v>0</v>
      </c>
      <c r="R34" s="268">
        <f>+DATA!P9</f>
        <v>0</v>
      </c>
      <c r="S34" s="268">
        <f>+DATA!Q9</f>
        <v>0</v>
      </c>
      <c r="T34" s="268">
        <f>+DATA!R9</f>
        <v>0</v>
      </c>
      <c r="U34" s="268">
        <f>+DATA!S9</f>
        <v>0</v>
      </c>
      <c r="V34" s="268">
        <f>+DATA!T9</f>
        <v>0</v>
      </c>
      <c r="W34" s="268">
        <f>+DATA!U9</f>
        <v>0</v>
      </c>
      <c r="X34" s="268">
        <f>+DATA!V9</f>
        <v>0</v>
      </c>
    </row>
    <row r="35" spans="1:24" s="58" customFormat="1" ht="57" customHeight="1">
      <c r="A35" s="342"/>
      <c r="B35" s="354"/>
      <c r="C35" s="345"/>
      <c r="D35" s="346" t="str">
        <f>+DATA!C9</f>
        <v>Child F</v>
      </c>
      <c r="E35" s="348">
        <f>+DATA!A9</f>
        <v>40184</v>
      </c>
      <c r="F35" s="340" t="s">
        <v>60</v>
      </c>
      <c r="G35" s="338" t="s">
        <v>61</v>
      </c>
      <c r="H35" s="338" t="s">
        <v>280</v>
      </c>
      <c r="I35" s="338" t="s">
        <v>80</v>
      </c>
      <c r="J35" s="338" t="s">
        <v>63</v>
      </c>
      <c r="K35" s="338" t="s">
        <v>86</v>
      </c>
      <c r="L35" s="338" t="s">
        <v>64</v>
      </c>
      <c r="M35" s="338" t="s">
        <v>65</v>
      </c>
      <c r="N35" s="338" t="s">
        <v>66</v>
      </c>
      <c r="O35" s="338" t="s">
        <v>67</v>
      </c>
      <c r="P35" s="338" t="s">
        <v>81</v>
      </c>
      <c r="Q35" s="338" t="s">
        <v>82</v>
      </c>
      <c r="R35" s="338" t="s">
        <v>311</v>
      </c>
      <c r="S35" s="338" t="s">
        <v>102</v>
      </c>
      <c r="T35" s="336" t="s">
        <v>304</v>
      </c>
      <c r="U35" s="338" t="s">
        <v>83</v>
      </c>
      <c r="V35" s="338" t="s">
        <v>84</v>
      </c>
      <c r="W35" s="338" t="s">
        <v>85</v>
      </c>
      <c r="X35" s="338" t="s">
        <v>336</v>
      </c>
    </row>
    <row r="36" spans="1:24" ht="67.5" customHeight="1">
      <c r="A36" s="342"/>
      <c r="B36" s="354"/>
      <c r="C36" s="345"/>
      <c r="D36" s="347"/>
      <c r="E36" s="349"/>
      <c r="F36" s="341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7"/>
      <c r="U36" s="339"/>
      <c r="V36" s="339"/>
      <c r="W36" s="339"/>
      <c r="X36" s="339"/>
    </row>
    <row r="37" spans="1:24" s="58" customFormat="1" ht="229.5" customHeight="1">
      <c r="A37" s="342" t="s">
        <v>258</v>
      </c>
      <c r="B37" s="343" t="s">
        <v>287</v>
      </c>
      <c r="C37" s="345" t="s">
        <v>315</v>
      </c>
      <c r="D37" s="353" t="s">
        <v>314</v>
      </c>
      <c r="E37" s="353"/>
      <c r="F37" s="264" t="s">
        <v>305</v>
      </c>
      <c r="G37" s="57" t="s">
        <v>306</v>
      </c>
      <c r="H37" s="57" t="s">
        <v>277</v>
      </c>
      <c r="I37" s="57" t="s">
        <v>307</v>
      </c>
      <c r="J37" s="57" t="s">
        <v>308</v>
      </c>
      <c r="K37" s="57" t="s">
        <v>313</v>
      </c>
      <c r="L37" s="57" t="s">
        <v>334</v>
      </c>
      <c r="M37" s="57" t="s">
        <v>264</v>
      </c>
      <c r="N37" s="57" t="s">
        <v>285</v>
      </c>
      <c r="O37" s="235" t="s">
        <v>263</v>
      </c>
      <c r="P37" s="57" t="s">
        <v>262</v>
      </c>
      <c r="Q37" s="57" t="s">
        <v>282</v>
      </c>
      <c r="R37" s="57" t="s">
        <v>261</v>
      </c>
      <c r="S37" s="57" t="s">
        <v>286</v>
      </c>
      <c r="T37" s="57" t="s">
        <v>312</v>
      </c>
      <c r="U37" s="57" t="s">
        <v>309</v>
      </c>
      <c r="V37" s="233" t="s">
        <v>260</v>
      </c>
      <c r="W37" s="57" t="s">
        <v>310</v>
      </c>
      <c r="X37" s="57" t="s">
        <v>335</v>
      </c>
    </row>
    <row r="38" spans="1:24" s="58" customFormat="1" ht="72" customHeight="1">
      <c r="A38" s="342"/>
      <c r="B38" s="354"/>
      <c r="C38" s="345"/>
      <c r="D38" s="352" t="s">
        <v>281</v>
      </c>
      <c r="E38" s="352"/>
      <c r="F38" s="265" t="s">
        <v>243</v>
      </c>
      <c r="G38" s="232" t="s">
        <v>245</v>
      </c>
      <c r="H38" s="232" t="s">
        <v>242</v>
      </c>
      <c r="I38" s="232" t="s">
        <v>242</v>
      </c>
      <c r="J38" s="232" t="s">
        <v>250</v>
      </c>
      <c r="K38" s="232" t="s">
        <v>243</v>
      </c>
      <c r="L38" s="232" t="s">
        <v>250</v>
      </c>
      <c r="M38" s="232" t="s">
        <v>252</v>
      </c>
      <c r="N38" s="232" t="s">
        <v>244</v>
      </c>
      <c r="O38" s="232" t="s">
        <v>243</v>
      </c>
      <c r="P38" s="232" t="s">
        <v>243</v>
      </c>
      <c r="Q38" s="232" t="s">
        <v>255</v>
      </c>
      <c r="R38" s="232" t="s">
        <v>257</v>
      </c>
      <c r="S38" s="232" t="s">
        <v>251</v>
      </c>
      <c r="T38" s="232" t="s">
        <v>249</v>
      </c>
      <c r="U38" s="232" t="s">
        <v>249</v>
      </c>
      <c r="V38" s="232" t="s">
        <v>247</v>
      </c>
      <c r="W38" s="232" t="s">
        <v>242</v>
      </c>
      <c r="X38" s="232" t="s">
        <v>246</v>
      </c>
    </row>
    <row r="39" spans="1:24" s="58" customFormat="1" ht="81" customHeight="1">
      <c r="A39" s="342"/>
      <c r="B39" s="354"/>
      <c r="C39" s="345"/>
      <c r="D39" s="352" t="s">
        <v>259</v>
      </c>
      <c r="E39" s="352"/>
      <c r="F39" s="265" t="s">
        <v>242</v>
      </c>
      <c r="G39" s="232" t="s">
        <v>244</v>
      </c>
      <c r="H39" s="232" t="s">
        <v>248</v>
      </c>
      <c r="I39" s="232" t="s">
        <v>248</v>
      </c>
      <c r="J39" s="232" t="s">
        <v>243</v>
      </c>
      <c r="K39" s="232" t="s">
        <v>249</v>
      </c>
      <c r="L39" s="232" t="s">
        <v>247</v>
      </c>
      <c r="M39" s="232" t="s">
        <v>251</v>
      </c>
      <c r="N39" s="232" t="s">
        <v>247</v>
      </c>
      <c r="O39" s="232" t="s">
        <v>249</v>
      </c>
      <c r="P39" s="232" t="s">
        <v>253</v>
      </c>
      <c r="Q39" s="232" t="s">
        <v>254</v>
      </c>
      <c r="R39" s="232" t="s">
        <v>256</v>
      </c>
      <c r="S39" s="232" t="s">
        <v>246</v>
      </c>
      <c r="T39" s="232" t="s">
        <v>254</v>
      </c>
      <c r="U39" s="232" t="s">
        <v>254</v>
      </c>
      <c r="V39" s="232" t="s">
        <v>246</v>
      </c>
      <c r="W39" s="232" t="s">
        <v>254</v>
      </c>
      <c r="X39" s="232" t="s">
        <v>279</v>
      </c>
    </row>
    <row r="40" spans="1:24" s="58" customFormat="1" ht="75.75" customHeight="1">
      <c r="A40" s="342"/>
      <c r="B40" s="354"/>
      <c r="C40" s="345"/>
      <c r="D40" s="350" t="s">
        <v>241</v>
      </c>
      <c r="E40" s="351"/>
      <c r="F40" s="266">
        <f>+DATA!D10</f>
        <v>0</v>
      </c>
      <c r="G40" s="268">
        <f>+DATA!E10</f>
        <v>0</v>
      </c>
      <c r="H40" s="268">
        <f>+DATA!F10</f>
        <v>0</v>
      </c>
      <c r="I40" s="268">
        <f>+DATA!G10</f>
        <v>0</v>
      </c>
      <c r="J40" s="268">
        <f>+DATA!H10</f>
        <v>0</v>
      </c>
      <c r="K40" s="268">
        <f>+DATA!I10</f>
        <v>0</v>
      </c>
      <c r="L40" s="268">
        <f>+DATA!J10</f>
        <v>0</v>
      </c>
      <c r="M40" s="268">
        <f>+DATA!K10</f>
        <v>0</v>
      </c>
      <c r="N40" s="268">
        <f>+DATA!L10</f>
        <v>0</v>
      </c>
      <c r="O40" s="268">
        <f>+DATA!M10</f>
        <v>0</v>
      </c>
      <c r="P40" s="268">
        <f>+DATA!N10</f>
        <v>0</v>
      </c>
      <c r="Q40" s="268">
        <f>+DATA!O10</f>
        <v>0</v>
      </c>
      <c r="R40" s="268">
        <f>+DATA!P10</f>
        <v>0</v>
      </c>
      <c r="S40" s="268">
        <f>+DATA!Q10</f>
        <v>0</v>
      </c>
      <c r="T40" s="268">
        <f>+DATA!R10</f>
        <v>0</v>
      </c>
      <c r="U40" s="268">
        <f>+DATA!S10</f>
        <v>0</v>
      </c>
      <c r="V40" s="268">
        <f>+DATA!T10</f>
        <v>0</v>
      </c>
      <c r="W40" s="268">
        <f>+DATA!U10</f>
        <v>0</v>
      </c>
      <c r="X40" s="268">
        <f>+DATA!V10</f>
        <v>0</v>
      </c>
    </row>
    <row r="41" spans="1:24" s="58" customFormat="1" ht="57" customHeight="1">
      <c r="A41" s="342"/>
      <c r="B41" s="354"/>
      <c r="C41" s="345"/>
      <c r="D41" s="346" t="str">
        <f>+DATA!C10</f>
        <v>Child G</v>
      </c>
      <c r="E41" s="348">
        <f>+DATA!A10</f>
        <v>40185</v>
      </c>
      <c r="F41" s="340" t="s">
        <v>60</v>
      </c>
      <c r="G41" s="338" t="s">
        <v>61</v>
      </c>
      <c r="H41" s="338" t="s">
        <v>280</v>
      </c>
      <c r="I41" s="338" t="s">
        <v>80</v>
      </c>
      <c r="J41" s="338" t="s">
        <v>63</v>
      </c>
      <c r="K41" s="338" t="s">
        <v>86</v>
      </c>
      <c r="L41" s="338" t="s">
        <v>64</v>
      </c>
      <c r="M41" s="338" t="s">
        <v>65</v>
      </c>
      <c r="N41" s="338" t="s">
        <v>66</v>
      </c>
      <c r="O41" s="338" t="s">
        <v>67</v>
      </c>
      <c r="P41" s="338" t="s">
        <v>81</v>
      </c>
      <c r="Q41" s="338" t="s">
        <v>82</v>
      </c>
      <c r="R41" s="338" t="s">
        <v>311</v>
      </c>
      <c r="S41" s="338" t="s">
        <v>102</v>
      </c>
      <c r="T41" s="336" t="s">
        <v>304</v>
      </c>
      <c r="U41" s="338" t="s">
        <v>83</v>
      </c>
      <c r="V41" s="338" t="s">
        <v>84</v>
      </c>
      <c r="W41" s="338" t="s">
        <v>85</v>
      </c>
      <c r="X41" s="338" t="s">
        <v>336</v>
      </c>
    </row>
    <row r="42" spans="1:24" ht="67.5" customHeight="1">
      <c r="A42" s="342"/>
      <c r="B42" s="354"/>
      <c r="C42" s="345"/>
      <c r="D42" s="347"/>
      <c r="E42" s="349"/>
      <c r="F42" s="341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7"/>
      <c r="U42" s="339"/>
      <c r="V42" s="339"/>
      <c r="W42" s="339"/>
      <c r="X42" s="339"/>
    </row>
    <row r="43" spans="1:24" s="58" customFormat="1" ht="229.5" customHeight="1">
      <c r="A43" s="342" t="s">
        <v>258</v>
      </c>
      <c r="B43" s="343" t="s">
        <v>287</v>
      </c>
      <c r="C43" s="345" t="s">
        <v>315</v>
      </c>
      <c r="D43" s="353" t="s">
        <v>314</v>
      </c>
      <c r="E43" s="353"/>
      <c r="F43" s="264" t="s">
        <v>305</v>
      </c>
      <c r="G43" s="57" t="s">
        <v>306</v>
      </c>
      <c r="H43" s="57" t="s">
        <v>277</v>
      </c>
      <c r="I43" s="57" t="s">
        <v>307</v>
      </c>
      <c r="J43" s="57" t="s">
        <v>308</v>
      </c>
      <c r="K43" s="57" t="s">
        <v>313</v>
      </c>
      <c r="L43" s="57" t="s">
        <v>334</v>
      </c>
      <c r="M43" s="57" t="s">
        <v>264</v>
      </c>
      <c r="N43" s="57" t="s">
        <v>285</v>
      </c>
      <c r="O43" s="235" t="s">
        <v>263</v>
      </c>
      <c r="P43" s="57" t="s">
        <v>262</v>
      </c>
      <c r="Q43" s="57" t="s">
        <v>282</v>
      </c>
      <c r="R43" s="57" t="s">
        <v>261</v>
      </c>
      <c r="S43" s="57" t="s">
        <v>286</v>
      </c>
      <c r="T43" s="57" t="s">
        <v>312</v>
      </c>
      <c r="U43" s="57" t="s">
        <v>309</v>
      </c>
      <c r="V43" s="233" t="s">
        <v>260</v>
      </c>
      <c r="W43" s="57" t="s">
        <v>310</v>
      </c>
      <c r="X43" s="57" t="s">
        <v>335</v>
      </c>
    </row>
    <row r="44" spans="1:24" s="58" customFormat="1" ht="72" customHeight="1">
      <c r="A44" s="342"/>
      <c r="B44" s="354"/>
      <c r="C44" s="345"/>
      <c r="D44" s="352" t="s">
        <v>281</v>
      </c>
      <c r="E44" s="352"/>
      <c r="F44" s="265" t="s">
        <v>243</v>
      </c>
      <c r="G44" s="232" t="s">
        <v>245</v>
      </c>
      <c r="H44" s="232" t="s">
        <v>242</v>
      </c>
      <c r="I44" s="232" t="s">
        <v>242</v>
      </c>
      <c r="J44" s="232" t="s">
        <v>250</v>
      </c>
      <c r="K44" s="232" t="s">
        <v>243</v>
      </c>
      <c r="L44" s="232" t="s">
        <v>250</v>
      </c>
      <c r="M44" s="232" t="s">
        <v>252</v>
      </c>
      <c r="N44" s="232" t="s">
        <v>244</v>
      </c>
      <c r="O44" s="232" t="s">
        <v>243</v>
      </c>
      <c r="P44" s="232" t="s">
        <v>243</v>
      </c>
      <c r="Q44" s="232" t="s">
        <v>255</v>
      </c>
      <c r="R44" s="232" t="s">
        <v>257</v>
      </c>
      <c r="S44" s="232" t="s">
        <v>251</v>
      </c>
      <c r="T44" s="232" t="s">
        <v>249</v>
      </c>
      <c r="U44" s="232" t="s">
        <v>249</v>
      </c>
      <c r="V44" s="232" t="s">
        <v>247</v>
      </c>
      <c r="W44" s="232" t="s">
        <v>242</v>
      </c>
      <c r="X44" s="232" t="s">
        <v>246</v>
      </c>
    </row>
    <row r="45" spans="1:24" s="58" customFormat="1" ht="81" customHeight="1">
      <c r="A45" s="342"/>
      <c r="B45" s="354"/>
      <c r="C45" s="345"/>
      <c r="D45" s="352" t="s">
        <v>259</v>
      </c>
      <c r="E45" s="352"/>
      <c r="F45" s="265" t="s">
        <v>242</v>
      </c>
      <c r="G45" s="232" t="s">
        <v>244</v>
      </c>
      <c r="H45" s="232" t="s">
        <v>248</v>
      </c>
      <c r="I45" s="232" t="s">
        <v>248</v>
      </c>
      <c r="J45" s="232" t="s">
        <v>243</v>
      </c>
      <c r="K45" s="232" t="s">
        <v>249</v>
      </c>
      <c r="L45" s="232" t="s">
        <v>247</v>
      </c>
      <c r="M45" s="232" t="s">
        <v>251</v>
      </c>
      <c r="N45" s="232" t="s">
        <v>247</v>
      </c>
      <c r="O45" s="232" t="s">
        <v>249</v>
      </c>
      <c r="P45" s="232" t="s">
        <v>253</v>
      </c>
      <c r="Q45" s="232" t="s">
        <v>254</v>
      </c>
      <c r="R45" s="232" t="s">
        <v>256</v>
      </c>
      <c r="S45" s="232" t="s">
        <v>246</v>
      </c>
      <c r="T45" s="232" t="s">
        <v>254</v>
      </c>
      <c r="U45" s="232" t="s">
        <v>254</v>
      </c>
      <c r="V45" s="232" t="s">
        <v>246</v>
      </c>
      <c r="W45" s="232" t="s">
        <v>254</v>
      </c>
      <c r="X45" s="232" t="s">
        <v>279</v>
      </c>
    </row>
    <row r="46" spans="1:24" s="58" customFormat="1" ht="75.75" customHeight="1">
      <c r="A46" s="342"/>
      <c r="B46" s="354"/>
      <c r="C46" s="345"/>
      <c r="D46" s="350" t="s">
        <v>241</v>
      </c>
      <c r="E46" s="351"/>
      <c r="F46" s="266">
        <f>+DATA!D11</f>
        <v>0</v>
      </c>
      <c r="G46" s="268">
        <f>+DATA!E11</f>
        <v>0</v>
      </c>
      <c r="H46" s="268">
        <f>+DATA!F11</f>
        <v>0</v>
      </c>
      <c r="I46" s="268">
        <f>+DATA!G11</f>
        <v>0</v>
      </c>
      <c r="J46" s="268">
        <f>+DATA!H11</f>
        <v>0</v>
      </c>
      <c r="K46" s="268">
        <f>+DATA!I11</f>
        <v>0</v>
      </c>
      <c r="L46" s="268">
        <f>+DATA!J11</f>
        <v>0</v>
      </c>
      <c r="M46" s="268">
        <f>+DATA!K11</f>
        <v>0</v>
      </c>
      <c r="N46" s="268">
        <f>+DATA!L11</f>
        <v>0</v>
      </c>
      <c r="O46" s="268">
        <f>+DATA!M11</f>
        <v>0</v>
      </c>
      <c r="P46" s="268">
        <f>+DATA!N11</f>
        <v>0</v>
      </c>
      <c r="Q46" s="268">
        <f>+DATA!O11</f>
        <v>0</v>
      </c>
      <c r="R46" s="268">
        <f>+DATA!P11</f>
        <v>0</v>
      </c>
      <c r="S46" s="268">
        <f>+DATA!Q11</f>
        <v>0</v>
      </c>
      <c r="T46" s="268">
        <f>+DATA!R11</f>
        <v>0</v>
      </c>
      <c r="U46" s="268">
        <f>+DATA!S11</f>
        <v>0</v>
      </c>
      <c r="V46" s="268">
        <f>+DATA!T11</f>
        <v>0</v>
      </c>
      <c r="W46" s="268">
        <f>+DATA!U11</f>
        <v>0</v>
      </c>
      <c r="X46" s="268">
        <f>+DATA!V11</f>
        <v>0</v>
      </c>
    </row>
    <row r="47" spans="1:24" s="58" customFormat="1" ht="57" customHeight="1">
      <c r="A47" s="342"/>
      <c r="B47" s="354"/>
      <c r="C47" s="345"/>
      <c r="D47" s="346" t="str">
        <f>+DATA!C11</f>
        <v>Child H</v>
      </c>
      <c r="E47" s="348">
        <f>+DATA!A11</f>
        <v>40186</v>
      </c>
      <c r="F47" s="340" t="s">
        <v>60</v>
      </c>
      <c r="G47" s="338" t="s">
        <v>61</v>
      </c>
      <c r="H47" s="338" t="s">
        <v>280</v>
      </c>
      <c r="I47" s="338" t="s">
        <v>80</v>
      </c>
      <c r="J47" s="338" t="s">
        <v>63</v>
      </c>
      <c r="K47" s="338" t="s">
        <v>86</v>
      </c>
      <c r="L47" s="338" t="s">
        <v>64</v>
      </c>
      <c r="M47" s="338" t="s">
        <v>65</v>
      </c>
      <c r="N47" s="338" t="s">
        <v>66</v>
      </c>
      <c r="O47" s="338" t="s">
        <v>67</v>
      </c>
      <c r="P47" s="338" t="s">
        <v>81</v>
      </c>
      <c r="Q47" s="338" t="s">
        <v>82</v>
      </c>
      <c r="R47" s="338" t="s">
        <v>311</v>
      </c>
      <c r="S47" s="338" t="s">
        <v>102</v>
      </c>
      <c r="T47" s="336" t="s">
        <v>304</v>
      </c>
      <c r="U47" s="338" t="s">
        <v>83</v>
      </c>
      <c r="V47" s="338" t="s">
        <v>84</v>
      </c>
      <c r="W47" s="338" t="s">
        <v>85</v>
      </c>
      <c r="X47" s="338" t="s">
        <v>336</v>
      </c>
    </row>
    <row r="48" spans="1:24" ht="67.5" customHeight="1">
      <c r="A48" s="342"/>
      <c r="B48" s="354"/>
      <c r="C48" s="345"/>
      <c r="D48" s="347"/>
      <c r="E48" s="349"/>
      <c r="F48" s="341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7"/>
      <c r="U48" s="339"/>
      <c r="V48" s="339"/>
      <c r="W48" s="339"/>
      <c r="X48" s="339"/>
    </row>
    <row r="49" spans="1:24" s="58" customFormat="1" ht="229.5" customHeight="1">
      <c r="A49" s="342" t="s">
        <v>258</v>
      </c>
      <c r="B49" s="343" t="s">
        <v>287</v>
      </c>
      <c r="C49" s="345" t="s">
        <v>315</v>
      </c>
      <c r="D49" s="353" t="s">
        <v>314</v>
      </c>
      <c r="E49" s="353"/>
      <c r="F49" s="264" t="s">
        <v>305</v>
      </c>
      <c r="G49" s="57" t="s">
        <v>306</v>
      </c>
      <c r="H49" s="57" t="s">
        <v>277</v>
      </c>
      <c r="I49" s="57" t="s">
        <v>307</v>
      </c>
      <c r="J49" s="57" t="s">
        <v>308</v>
      </c>
      <c r="K49" s="57" t="s">
        <v>313</v>
      </c>
      <c r="L49" s="57" t="s">
        <v>334</v>
      </c>
      <c r="M49" s="57" t="s">
        <v>264</v>
      </c>
      <c r="N49" s="57" t="s">
        <v>285</v>
      </c>
      <c r="O49" s="235" t="s">
        <v>263</v>
      </c>
      <c r="P49" s="57" t="s">
        <v>262</v>
      </c>
      <c r="Q49" s="57" t="s">
        <v>282</v>
      </c>
      <c r="R49" s="57" t="s">
        <v>261</v>
      </c>
      <c r="S49" s="57" t="s">
        <v>286</v>
      </c>
      <c r="T49" s="57" t="s">
        <v>312</v>
      </c>
      <c r="U49" s="57" t="s">
        <v>309</v>
      </c>
      <c r="V49" s="233" t="s">
        <v>260</v>
      </c>
      <c r="W49" s="57" t="s">
        <v>310</v>
      </c>
      <c r="X49" s="57" t="s">
        <v>335</v>
      </c>
    </row>
    <row r="50" spans="1:24" s="58" customFormat="1" ht="72" customHeight="1">
      <c r="A50" s="342"/>
      <c r="B50" s="354"/>
      <c r="C50" s="345"/>
      <c r="D50" s="352" t="s">
        <v>281</v>
      </c>
      <c r="E50" s="352"/>
      <c r="F50" s="265" t="s">
        <v>243</v>
      </c>
      <c r="G50" s="232" t="s">
        <v>245</v>
      </c>
      <c r="H50" s="232" t="s">
        <v>242</v>
      </c>
      <c r="I50" s="232" t="s">
        <v>242</v>
      </c>
      <c r="J50" s="232" t="s">
        <v>250</v>
      </c>
      <c r="K50" s="232" t="s">
        <v>243</v>
      </c>
      <c r="L50" s="232" t="s">
        <v>250</v>
      </c>
      <c r="M50" s="232" t="s">
        <v>252</v>
      </c>
      <c r="N50" s="232" t="s">
        <v>244</v>
      </c>
      <c r="O50" s="232" t="s">
        <v>243</v>
      </c>
      <c r="P50" s="232" t="s">
        <v>243</v>
      </c>
      <c r="Q50" s="232" t="s">
        <v>255</v>
      </c>
      <c r="R50" s="232" t="s">
        <v>257</v>
      </c>
      <c r="S50" s="232" t="s">
        <v>251</v>
      </c>
      <c r="T50" s="232" t="s">
        <v>249</v>
      </c>
      <c r="U50" s="232" t="s">
        <v>249</v>
      </c>
      <c r="V50" s="232" t="s">
        <v>247</v>
      </c>
      <c r="W50" s="232" t="s">
        <v>242</v>
      </c>
      <c r="X50" s="232" t="s">
        <v>246</v>
      </c>
    </row>
    <row r="51" spans="1:24" s="58" customFormat="1" ht="81" customHeight="1">
      <c r="A51" s="342"/>
      <c r="B51" s="354"/>
      <c r="C51" s="345"/>
      <c r="D51" s="352" t="s">
        <v>259</v>
      </c>
      <c r="E51" s="352"/>
      <c r="F51" s="265" t="s">
        <v>242</v>
      </c>
      <c r="G51" s="232" t="s">
        <v>244</v>
      </c>
      <c r="H51" s="232" t="s">
        <v>248</v>
      </c>
      <c r="I51" s="232" t="s">
        <v>248</v>
      </c>
      <c r="J51" s="232" t="s">
        <v>243</v>
      </c>
      <c r="K51" s="232" t="s">
        <v>249</v>
      </c>
      <c r="L51" s="232" t="s">
        <v>247</v>
      </c>
      <c r="M51" s="232" t="s">
        <v>251</v>
      </c>
      <c r="N51" s="232" t="s">
        <v>247</v>
      </c>
      <c r="O51" s="232" t="s">
        <v>249</v>
      </c>
      <c r="P51" s="232" t="s">
        <v>253</v>
      </c>
      <c r="Q51" s="232" t="s">
        <v>254</v>
      </c>
      <c r="R51" s="232" t="s">
        <v>256</v>
      </c>
      <c r="S51" s="232" t="s">
        <v>246</v>
      </c>
      <c r="T51" s="232" t="s">
        <v>254</v>
      </c>
      <c r="U51" s="232" t="s">
        <v>254</v>
      </c>
      <c r="V51" s="232" t="s">
        <v>246</v>
      </c>
      <c r="W51" s="232" t="s">
        <v>254</v>
      </c>
      <c r="X51" s="232" t="s">
        <v>279</v>
      </c>
    </row>
    <row r="52" spans="1:24" s="58" customFormat="1" ht="75.75" customHeight="1">
      <c r="A52" s="342"/>
      <c r="B52" s="354"/>
      <c r="C52" s="345"/>
      <c r="D52" s="350" t="s">
        <v>241</v>
      </c>
      <c r="E52" s="351"/>
      <c r="F52" s="266">
        <f>+DATA!D12</f>
        <v>0</v>
      </c>
      <c r="G52" s="268">
        <f>+DATA!E12</f>
        <v>0</v>
      </c>
      <c r="H52" s="268">
        <f>+DATA!F12</f>
        <v>0</v>
      </c>
      <c r="I52" s="268">
        <f>+DATA!G12</f>
        <v>0</v>
      </c>
      <c r="J52" s="268">
        <f>+DATA!H12</f>
        <v>0</v>
      </c>
      <c r="K52" s="268">
        <f>+DATA!I12</f>
        <v>0</v>
      </c>
      <c r="L52" s="268">
        <f>+DATA!J12</f>
        <v>0</v>
      </c>
      <c r="M52" s="268">
        <f>+DATA!K12</f>
        <v>0</v>
      </c>
      <c r="N52" s="268">
        <f>+DATA!L12</f>
        <v>0</v>
      </c>
      <c r="O52" s="268">
        <f>+DATA!M12</f>
        <v>0</v>
      </c>
      <c r="P52" s="268">
        <f>+DATA!N12</f>
        <v>0</v>
      </c>
      <c r="Q52" s="268">
        <f>+DATA!O12</f>
        <v>0</v>
      </c>
      <c r="R52" s="268">
        <f>+DATA!P12</f>
        <v>0</v>
      </c>
      <c r="S52" s="268">
        <f>+DATA!Q12</f>
        <v>0</v>
      </c>
      <c r="T52" s="268">
        <f>+DATA!R12</f>
        <v>0</v>
      </c>
      <c r="U52" s="268">
        <f>+DATA!S12</f>
        <v>0</v>
      </c>
      <c r="V52" s="268">
        <f>+DATA!T12</f>
        <v>0</v>
      </c>
      <c r="W52" s="268">
        <f>+DATA!U12</f>
        <v>0</v>
      </c>
      <c r="X52" s="268">
        <f>+DATA!V12</f>
        <v>0</v>
      </c>
    </row>
    <row r="53" spans="1:24" s="58" customFormat="1" ht="57" customHeight="1">
      <c r="A53" s="342"/>
      <c r="B53" s="354"/>
      <c r="C53" s="345"/>
      <c r="D53" s="346" t="str">
        <f>+DATA!C12</f>
        <v>Child I</v>
      </c>
      <c r="E53" s="348">
        <f>+DATA!A12</f>
        <v>40187</v>
      </c>
      <c r="F53" s="340" t="s">
        <v>60</v>
      </c>
      <c r="G53" s="338" t="s">
        <v>61</v>
      </c>
      <c r="H53" s="338" t="s">
        <v>280</v>
      </c>
      <c r="I53" s="338" t="s">
        <v>80</v>
      </c>
      <c r="J53" s="338" t="s">
        <v>63</v>
      </c>
      <c r="K53" s="338" t="s">
        <v>86</v>
      </c>
      <c r="L53" s="338" t="s">
        <v>64</v>
      </c>
      <c r="M53" s="338" t="s">
        <v>65</v>
      </c>
      <c r="N53" s="338" t="s">
        <v>66</v>
      </c>
      <c r="O53" s="338" t="s">
        <v>67</v>
      </c>
      <c r="P53" s="338" t="s">
        <v>81</v>
      </c>
      <c r="Q53" s="338" t="s">
        <v>82</v>
      </c>
      <c r="R53" s="338" t="s">
        <v>311</v>
      </c>
      <c r="S53" s="338" t="s">
        <v>102</v>
      </c>
      <c r="T53" s="336" t="s">
        <v>304</v>
      </c>
      <c r="U53" s="338" t="s">
        <v>83</v>
      </c>
      <c r="V53" s="338" t="s">
        <v>84</v>
      </c>
      <c r="W53" s="338" t="s">
        <v>85</v>
      </c>
      <c r="X53" s="338" t="s">
        <v>336</v>
      </c>
    </row>
    <row r="54" spans="1:24" ht="67.5" customHeight="1">
      <c r="A54" s="342"/>
      <c r="B54" s="354"/>
      <c r="C54" s="345"/>
      <c r="D54" s="347"/>
      <c r="E54" s="349"/>
      <c r="F54" s="341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7"/>
      <c r="U54" s="339"/>
      <c r="V54" s="339"/>
      <c r="W54" s="339"/>
      <c r="X54" s="339"/>
    </row>
    <row r="55" spans="1:24" s="58" customFormat="1" ht="229.5" customHeight="1">
      <c r="A55" s="342" t="s">
        <v>258</v>
      </c>
      <c r="B55" s="343" t="s">
        <v>287</v>
      </c>
      <c r="C55" s="345" t="s">
        <v>315</v>
      </c>
      <c r="D55" s="353" t="s">
        <v>314</v>
      </c>
      <c r="E55" s="353"/>
      <c r="F55" s="264" t="s">
        <v>305</v>
      </c>
      <c r="G55" s="57" t="s">
        <v>306</v>
      </c>
      <c r="H55" s="57" t="s">
        <v>277</v>
      </c>
      <c r="I55" s="57" t="s">
        <v>307</v>
      </c>
      <c r="J55" s="57" t="s">
        <v>308</v>
      </c>
      <c r="K55" s="57" t="s">
        <v>313</v>
      </c>
      <c r="L55" s="57" t="s">
        <v>334</v>
      </c>
      <c r="M55" s="57" t="s">
        <v>264</v>
      </c>
      <c r="N55" s="57" t="s">
        <v>285</v>
      </c>
      <c r="O55" s="235" t="s">
        <v>263</v>
      </c>
      <c r="P55" s="57" t="s">
        <v>262</v>
      </c>
      <c r="Q55" s="57" t="s">
        <v>282</v>
      </c>
      <c r="R55" s="57" t="s">
        <v>261</v>
      </c>
      <c r="S55" s="57" t="s">
        <v>286</v>
      </c>
      <c r="T55" s="57" t="s">
        <v>312</v>
      </c>
      <c r="U55" s="57" t="s">
        <v>309</v>
      </c>
      <c r="V55" s="233" t="s">
        <v>260</v>
      </c>
      <c r="W55" s="57" t="s">
        <v>310</v>
      </c>
      <c r="X55" s="57" t="s">
        <v>335</v>
      </c>
    </row>
    <row r="56" spans="1:24" s="58" customFormat="1" ht="72" customHeight="1">
      <c r="A56" s="342"/>
      <c r="B56" s="354"/>
      <c r="C56" s="345"/>
      <c r="D56" s="352" t="s">
        <v>281</v>
      </c>
      <c r="E56" s="352"/>
      <c r="F56" s="265" t="s">
        <v>243</v>
      </c>
      <c r="G56" s="232" t="s">
        <v>245</v>
      </c>
      <c r="H56" s="232" t="s">
        <v>242</v>
      </c>
      <c r="I56" s="232" t="s">
        <v>242</v>
      </c>
      <c r="J56" s="232" t="s">
        <v>250</v>
      </c>
      <c r="K56" s="232" t="s">
        <v>243</v>
      </c>
      <c r="L56" s="232" t="s">
        <v>250</v>
      </c>
      <c r="M56" s="232" t="s">
        <v>252</v>
      </c>
      <c r="N56" s="232" t="s">
        <v>244</v>
      </c>
      <c r="O56" s="232" t="s">
        <v>243</v>
      </c>
      <c r="P56" s="232" t="s">
        <v>243</v>
      </c>
      <c r="Q56" s="232" t="s">
        <v>255</v>
      </c>
      <c r="R56" s="232" t="s">
        <v>257</v>
      </c>
      <c r="S56" s="232" t="s">
        <v>251</v>
      </c>
      <c r="T56" s="232" t="s">
        <v>249</v>
      </c>
      <c r="U56" s="232" t="s">
        <v>249</v>
      </c>
      <c r="V56" s="232" t="s">
        <v>247</v>
      </c>
      <c r="W56" s="232" t="s">
        <v>242</v>
      </c>
      <c r="X56" s="232" t="s">
        <v>246</v>
      </c>
    </row>
    <row r="57" spans="1:24" s="58" customFormat="1" ht="81" customHeight="1">
      <c r="A57" s="342"/>
      <c r="B57" s="354"/>
      <c r="C57" s="345"/>
      <c r="D57" s="352" t="s">
        <v>259</v>
      </c>
      <c r="E57" s="352"/>
      <c r="F57" s="265" t="s">
        <v>242</v>
      </c>
      <c r="G57" s="232" t="s">
        <v>244</v>
      </c>
      <c r="H57" s="232" t="s">
        <v>248</v>
      </c>
      <c r="I57" s="232" t="s">
        <v>248</v>
      </c>
      <c r="J57" s="232" t="s">
        <v>243</v>
      </c>
      <c r="K57" s="232" t="s">
        <v>249</v>
      </c>
      <c r="L57" s="232" t="s">
        <v>247</v>
      </c>
      <c r="M57" s="232" t="s">
        <v>251</v>
      </c>
      <c r="N57" s="232" t="s">
        <v>247</v>
      </c>
      <c r="O57" s="232" t="s">
        <v>249</v>
      </c>
      <c r="P57" s="232" t="s">
        <v>253</v>
      </c>
      <c r="Q57" s="232" t="s">
        <v>254</v>
      </c>
      <c r="R57" s="232" t="s">
        <v>256</v>
      </c>
      <c r="S57" s="232" t="s">
        <v>246</v>
      </c>
      <c r="T57" s="232" t="s">
        <v>254</v>
      </c>
      <c r="U57" s="232" t="s">
        <v>254</v>
      </c>
      <c r="V57" s="232" t="s">
        <v>246</v>
      </c>
      <c r="W57" s="232" t="s">
        <v>254</v>
      </c>
      <c r="X57" s="232" t="s">
        <v>279</v>
      </c>
    </row>
    <row r="58" spans="1:24" s="58" customFormat="1" ht="75.75" customHeight="1">
      <c r="A58" s="342"/>
      <c r="B58" s="354"/>
      <c r="C58" s="345"/>
      <c r="D58" s="350" t="s">
        <v>241</v>
      </c>
      <c r="E58" s="351"/>
      <c r="F58" s="266">
        <f>+DATA!D13</f>
        <v>0</v>
      </c>
      <c r="G58" s="268">
        <f>+DATA!E13</f>
        <v>0</v>
      </c>
      <c r="H58" s="268">
        <f>+DATA!F13</f>
        <v>0</v>
      </c>
      <c r="I58" s="268">
        <f>+DATA!G13</f>
        <v>0</v>
      </c>
      <c r="J58" s="268">
        <f>+DATA!H13</f>
        <v>0</v>
      </c>
      <c r="K58" s="268">
        <f>+DATA!I13</f>
        <v>0</v>
      </c>
      <c r="L58" s="268">
        <f>+DATA!J13</f>
        <v>0</v>
      </c>
      <c r="M58" s="268">
        <f>+DATA!K13</f>
        <v>0</v>
      </c>
      <c r="N58" s="268">
        <f>+DATA!L13</f>
        <v>0</v>
      </c>
      <c r="O58" s="268">
        <f>+DATA!M13</f>
        <v>0</v>
      </c>
      <c r="P58" s="268">
        <f>+DATA!N13</f>
        <v>0</v>
      </c>
      <c r="Q58" s="268">
        <f>+DATA!O13</f>
        <v>0</v>
      </c>
      <c r="R58" s="268">
        <f>+DATA!P13</f>
        <v>0</v>
      </c>
      <c r="S58" s="268">
        <f>+DATA!Q13</f>
        <v>0</v>
      </c>
      <c r="T58" s="268">
        <f>+DATA!R13</f>
        <v>0</v>
      </c>
      <c r="U58" s="268">
        <f>+DATA!S13</f>
        <v>0</v>
      </c>
      <c r="V58" s="268">
        <f>+DATA!T13</f>
        <v>0</v>
      </c>
      <c r="W58" s="268">
        <f>+DATA!U13</f>
        <v>0</v>
      </c>
      <c r="X58" s="268">
        <f>+DATA!V13</f>
        <v>0</v>
      </c>
    </row>
    <row r="59" spans="1:24" s="58" customFormat="1" ht="57" customHeight="1">
      <c r="A59" s="342"/>
      <c r="B59" s="354"/>
      <c r="C59" s="345"/>
      <c r="D59" s="346" t="str">
        <f>+DATA!C13</f>
        <v>Child J</v>
      </c>
      <c r="E59" s="348">
        <f>+DATA!A13</f>
        <v>40188</v>
      </c>
      <c r="F59" s="340" t="s">
        <v>60</v>
      </c>
      <c r="G59" s="338" t="s">
        <v>61</v>
      </c>
      <c r="H59" s="338" t="s">
        <v>280</v>
      </c>
      <c r="I59" s="338" t="s">
        <v>80</v>
      </c>
      <c r="J59" s="338" t="s">
        <v>63</v>
      </c>
      <c r="K59" s="338" t="s">
        <v>86</v>
      </c>
      <c r="L59" s="338" t="s">
        <v>64</v>
      </c>
      <c r="M59" s="338" t="s">
        <v>65</v>
      </c>
      <c r="N59" s="338" t="s">
        <v>66</v>
      </c>
      <c r="O59" s="338" t="s">
        <v>67</v>
      </c>
      <c r="P59" s="338" t="s">
        <v>81</v>
      </c>
      <c r="Q59" s="338" t="s">
        <v>82</v>
      </c>
      <c r="R59" s="338" t="s">
        <v>311</v>
      </c>
      <c r="S59" s="338" t="s">
        <v>102</v>
      </c>
      <c r="T59" s="336" t="s">
        <v>304</v>
      </c>
      <c r="U59" s="338" t="s">
        <v>83</v>
      </c>
      <c r="V59" s="338" t="s">
        <v>84</v>
      </c>
      <c r="W59" s="338" t="s">
        <v>85</v>
      </c>
      <c r="X59" s="338" t="s">
        <v>336</v>
      </c>
    </row>
    <row r="60" spans="1:24" ht="67.5" customHeight="1">
      <c r="A60" s="342"/>
      <c r="B60" s="354"/>
      <c r="C60" s="345"/>
      <c r="D60" s="347"/>
      <c r="E60" s="349"/>
      <c r="F60" s="341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7"/>
      <c r="U60" s="339"/>
      <c r="V60" s="339"/>
      <c r="W60" s="339"/>
      <c r="X60" s="339"/>
    </row>
    <row r="61" spans="1:24" s="58" customFormat="1" ht="229.5" customHeight="1">
      <c r="A61" s="342" t="s">
        <v>258</v>
      </c>
      <c r="B61" s="343" t="s">
        <v>287</v>
      </c>
      <c r="C61" s="345" t="s">
        <v>315</v>
      </c>
      <c r="D61" s="353" t="s">
        <v>314</v>
      </c>
      <c r="E61" s="353"/>
      <c r="F61" s="264" t="s">
        <v>305</v>
      </c>
      <c r="G61" s="57" t="s">
        <v>306</v>
      </c>
      <c r="H61" s="57" t="s">
        <v>277</v>
      </c>
      <c r="I61" s="57" t="s">
        <v>307</v>
      </c>
      <c r="J61" s="57" t="s">
        <v>308</v>
      </c>
      <c r="K61" s="57" t="s">
        <v>313</v>
      </c>
      <c r="L61" s="57" t="s">
        <v>334</v>
      </c>
      <c r="M61" s="57" t="s">
        <v>264</v>
      </c>
      <c r="N61" s="57" t="s">
        <v>285</v>
      </c>
      <c r="O61" s="235" t="s">
        <v>263</v>
      </c>
      <c r="P61" s="57" t="s">
        <v>262</v>
      </c>
      <c r="Q61" s="57" t="s">
        <v>282</v>
      </c>
      <c r="R61" s="57" t="s">
        <v>261</v>
      </c>
      <c r="S61" s="57" t="s">
        <v>286</v>
      </c>
      <c r="T61" s="57" t="s">
        <v>312</v>
      </c>
      <c r="U61" s="57" t="s">
        <v>309</v>
      </c>
      <c r="V61" s="233" t="s">
        <v>260</v>
      </c>
      <c r="W61" s="57" t="s">
        <v>310</v>
      </c>
      <c r="X61" s="57" t="s">
        <v>335</v>
      </c>
    </row>
    <row r="62" spans="1:24" s="58" customFormat="1" ht="72" customHeight="1">
      <c r="A62" s="342"/>
      <c r="B62" s="354"/>
      <c r="C62" s="345"/>
      <c r="D62" s="352" t="s">
        <v>281</v>
      </c>
      <c r="E62" s="352"/>
      <c r="F62" s="265" t="s">
        <v>243</v>
      </c>
      <c r="G62" s="232" t="s">
        <v>245</v>
      </c>
      <c r="H62" s="232" t="s">
        <v>242</v>
      </c>
      <c r="I62" s="232" t="s">
        <v>242</v>
      </c>
      <c r="J62" s="232" t="s">
        <v>250</v>
      </c>
      <c r="K62" s="232" t="s">
        <v>243</v>
      </c>
      <c r="L62" s="232" t="s">
        <v>250</v>
      </c>
      <c r="M62" s="232" t="s">
        <v>252</v>
      </c>
      <c r="N62" s="232" t="s">
        <v>244</v>
      </c>
      <c r="O62" s="232" t="s">
        <v>243</v>
      </c>
      <c r="P62" s="232" t="s">
        <v>243</v>
      </c>
      <c r="Q62" s="232" t="s">
        <v>255</v>
      </c>
      <c r="R62" s="232" t="s">
        <v>257</v>
      </c>
      <c r="S62" s="232" t="s">
        <v>251</v>
      </c>
      <c r="T62" s="232" t="s">
        <v>249</v>
      </c>
      <c r="U62" s="232" t="s">
        <v>249</v>
      </c>
      <c r="V62" s="232" t="s">
        <v>247</v>
      </c>
      <c r="W62" s="232" t="s">
        <v>242</v>
      </c>
      <c r="X62" s="232" t="s">
        <v>246</v>
      </c>
    </row>
    <row r="63" spans="1:24" s="58" customFormat="1" ht="81" customHeight="1">
      <c r="A63" s="342"/>
      <c r="B63" s="354"/>
      <c r="C63" s="345"/>
      <c r="D63" s="352" t="s">
        <v>259</v>
      </c>
      <c r="E63" s="352"/>
      <c r="F63" s="265" t="s">
        <v>242</v>
      </c>
      <c r="G63" s="232" t="s">
        <v>244</v>
      </c>
      <c r="H63" s="232" t="s">
        <v>248</v>
      </c>
      <c r="I63" s="232" t="s">
        <v>248</v>
      </c>
      <c r="J63" s="232" t="s">
        <v>243</v>
      </c>
      <c r="K63" s="232" t="s">
        <v>249</v>
      </c>
      <c r="L63" s="232" t="s">
        <v>247</v>
      </c>
      <c r="M63" s="232" t="s">
        <v>251</v>
      </c>
      <c r="N63" s="232" t="s">
        <v>247</v>
      </c>
      <c r="O63" s="232" t="s">
        <v>249</v>
      </c>
      <c r="P63" s="232" t="s">
        <v>253</v>
      </c>
      <c r="Q63" s="232" t="s">
        <v>254</v>
      </c>
      <c r="R63" s="232" t="s">
        <v>256</v>
      </c>
      <c r="S63" s="232" t="s">
        <v>246</v>
      </c>
      <c r="T63" s="232" t="s">
        <v>254</v>
      </c>
      <c r="U63" s="232" t="s">
        <v>254</v>
      </c>
      <c r="V63" s="232" t="s">
        <v>246</v>
      </c>
      <c r="W63" s="232" t="s">
        <v>254</v>
      </c>
      <c r="X63" s="232" t="s">
        <v>279</v>
      </c>
    </row>
    <row r="64" spans="1:24" s="58" customFormat="1" ht="75.75" customHeight="1">
      <c r="A64" s="342"/>
      <c r="B64" s="354"/>
      <c r="C64" s="345"/>
      <c r="D64" s="350" t="s">
        <v>241</v>
      </c>
      <c r="E64" s="351"/>
      <c r="F64" s="266">
        <f>+DATA!D14</f>
        <v>0</v>
      </c>
      <c r="G64" s="268">
        <f>+DATA!E14</f>
        <v>0</v>
      </c>
      <c r="H64" s="268">
        <f>+DATA!F14</f>
        <v>0</v>
      </c>
      <c r="I64" s="268">
        <f>+DATA!G14</f>
        <v>0</v>
      </c>
      <c r="J64" s="268">
        <f>+DATA!H14</f>
        <v>0</v>
      </c>
      <c r="K64" s="268">
        <f>+DATA!I14</f>
        <v>0</v>
      </c>
      <c r="L64" s="268">
        <f>+DATA!J14</f>
        <v>0</v>
      </c>
      <c r="M64" s="268">
        <f>+DATA!K14</f>
        <v>0</v>
      </c>
      <c r="N64" s="268">
        <f>+DATA!L14</f>
        <v>0</v>
      </c>
      <c r="O64" s="268">
        <f>+DATA!M14</f>
        <v>0</v>
      </c>
      <c r="P64" s="268">
        <f>+DATA!N14</f>
        <v>0</v>
      </c>
      <c r="Q64" s="268">
        <f>+DATA!O14</f>
        <v>0</v>
      </c>
      <c r="R64" s="268">
        <f>+DATA!P14</f>
        <v>0</v>
      </c>
      <c r="S64" s="268">
        <f>+DATA!Q14</f>
        <v>0</v>
      </c>
      <c r="T64" s="268">
        <f>+DATA!R14</f>
        <v>0</v>
      </c>
      <c r="U64" s="268">
        <f>+DATA!S14</f>
        <v>0</v>
      </c>
      <c r="V64" s="268">
        <f>+DATA!T14</f>
        <v>0</v>
      </c>
      <c r="W64" s="268">
        <f>+DATA!U14</f>
        <v>0</v>
      </c>
      <c r="X64" s="268">
        <f>+DATA!V14</f>
        <v>0</v>
      </c>
    </row>
    <row r="65" spans="1:24" s="58" customFormat="1" ht="57" customHeight="1">
      <c r="A65" s="342"/>
      <c r="B65" s="354"/>
      <c r="C65" s="345"/>
      <c r="D65" s="346" t="str">
        <f>+DATA!C14</f>
        <v>Child K</v>
      </c>
      <c r="E65" s="348">
        <f>+DATA!A14</f>
        <v>40189</v>
      </c>
      <c r="F65" s="340" t="s">
        <v>60</v>
      </c>
      <c r="G65" s="338" t="s">
        <v>61</v>
      </c>
      <c r="H65" s="338" t="s">
        <v>280</v>
      </c>
      <c r="I65" s="338" t="s">
        <v>80</v>
      </c>
      <c r="J65" s="338" t="s">
        <v>63</v>
      </c>
      <c r="K65" s="338" t="s">
        <v>86</v>
      </c>
      <c r="L65" s="338" t="s">
        <v>64</v>
      </c>
      <c r="M65" s="338" t="s">
        <v>65</v>
      </c>
      <c r="N65" s="338" t="s">
        <v>66</v>
      </c>
      <c r="O65" s="338" t="s">
        <v>67</v>
      </c>
      <c r="P65" s="338" t="s">
        <v>81</v>
      </c>
      <c r="Q65" s="338" t="s">
        <v>82</v>
      </c>
      <c r="R65" s="338" t="s">
        <v>311</v>
      </c>
      <c r="S65" s="338" t="s">
        <v>102</v>
      </c>
      <c r="T65" s="336" t="s">
        <v>304</v>
      </c>
      <c r="U65" s="338" t="s">
        <v>83</v>
      </c>
      <c r="V65" s="338" t="s">
        <v>84</v>
      </c>
      <c r="W65" s="338" t="s">
        <v>85</v>
      </c>
      <c r="X65" s="338" t="s">
        <v>336</v>
      </c>
    </row>
    <row r="66" spans="1:24" ht="67.5" customHeight="1">
      <c r="A66" s="342"/>
      <c r="B66" s="354"/>
      <c r="C66" s="345"/>
      <c r="D66" s="347"/>
      <c r="E66" s="349"/>
      <c r="F66" s="341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7"/>
      <c r="U66" s="339"/>
      <c r="V66" s="339"/>
      <c r="W66" s="339"/>
      <c r="X66" s="339"/>
    </row>
    <row r="67" spans="1:24" s="58" customFormat="1" ht="229.5" customHeight="1">
      <c r="A67" s="342" t="s">
        <v>258</v>
      </c>
      <c r="B67" s="343" t="s">
        <v>287</v>
      </c>
      <c r="C67" s="345" t="s">
        <v>315</v>
      </c>
      <c r="D67" s="353" t="s">
        <v>314</v>
      </c>
      <c r="E67" s="353"/>
      <c r="F67" s="264" t="s">
        <v>305</v>
      </c>
      <c r="G67" s="57" t="s">
        <v>306</v>
      </c>
      <c r="H67" s="57" t="s">
        <v>277</v>
      </c>
      <c r="I67" s="57" t="s">
        <v>307</v>
      </c>
      <c r="J67" s="57" t="s">
        <v>308</v>
      </c>
      <c r="K67" s="57" t="s">
        <v>313</v>
      </c>
      <c r="L67" s="57" t="s">
        <v>334</v>
      </c>
      <c r="M67" s="57" t="s">
        <v>264</v>
      </c>
      <c r="N67" s="57" t="s">
        <v>285</v>
      </c>
      <c r="O67" s="235" t="s">
        <v>263</v>
      </c>
      <c r="P67" s="57" t="s">
        <v>262</v>
      </c>
      <c r="Q67" s="57" t="s">
        <v>282</v>
      </c>
      <c r="R67" s="57" t="s">
        <v>261</v>
      </c>
      <c r="S67" s="57" t="s">
        <v>286</v>
      </c>
      <c r="T67" s="57" t="s">
        <v>312</v>
      </c>
      <c r="U67" s="57" t="s">
        <v>309</v>
      </c>
      <c r="V67" s="233" t="s">
        <v>260</v>
      </c>
      <c r="W67" s="57" t="s">
        <v>310</v>
      </c>
      <c r="X67" s="57" t="s">
        <v>335</v>
      </c>
    </row>
    <row r="68" spans="1:24" s="58" customFormat="1" ht="72" customHeight="1">
      <c r="A68" s="342"/>
      <c r="B68" s="354"/>
      <c r="C68" s="345"/>
      <c r="D68" s="352" t="s">
        <v>281</v>
      </c>
      <c r="E68" s="352"/>
      <c r="F68" s="265" t="s">
        <v>243</v>
      </c>
      <c r="G68" s="232" t="s">
        <v>245</v>
      </c>
      <c r="H68" s="232" t="s">
        <v>242</v>
      </c>
      <c r="I68" s="232" t="s">
        <v>242</v>
      </c>
      <c r="J68" s="232" t="s">
        <v>250</v>
      </c>
      <c r="K68" s="232" t="s">
        <v>243</v>
      </c>
      <c r="L68" s="232" t="s">
        <v>250</v>
      </c>
      <c r="M68" s="232" t="s">
        <v>252</v>
      </c>
      <c r="N68" s="232" t="s">
        <v>244</v>
      </c>
      <c r="O68" s="232" t="s">
        <v>243</v>
      </c>
      <c r="P68" s="232" t="s">
        <v>243</v>
      </c>
      <c r="Q68" s="232" t="s">
        <v>255</v>
      </c>
      <c r="R68" s="232" t="s">
        <v>257</v>
      </c>
      <c r="S68" s="232" t="s">
        <v>251</v>
      </c>
      <c r="T68" s="232" t="s">
        <v>249</v>
      </c>
      <c r="U68" s="232" t="s">
        <v>249</v>
      </c>
      <c r="V68" s="232" t="s">
        <v>247</v>
      </c>
      <c r="W68" s="232" t="s">
        <v>242</v>
      </c>
      <c r="X68" s="232" t="s">
        <v>246</v>
      </c>
    </row>
    <row r="69" spans="1:24" s="58" customFormat="1" ht="81" customHeight="1">
      <c r="A69" s="342"/>
      <c r="B69" s="354"/>
      <c r="C69" s="345"/>
      <c r="D69" s="352" t="s">
        <v>259</v>
      </c>
      <c r="E69" s="352"/>
      <c r="F69" s="265" t="s">
        <v>242</v>
      </c>
      <c r="G69" s="232" t="s">
        <v>244</v>
      </c>
      <c r="H69" s="232" t="s">
        <v>248</v>
      </c>
      <c r="I69" s="232" t="s">
        <v>248</v>
      </c>
      <c r="J69" s="232" t="s">
        <v>243</v>
      </c>
      <c r="K69" s="232" t="s">
        <v>249</v>
      </c>
      <c r="L69" s="232" t="s">
        <v>247</v>
      </c>
      <c r="M69" s="232" t="s">
        <v>251</v>
      </c>
      <c r="N69" s="232" t="s">
        <v>247</v>
      </c>
      <c r="O69" s="232" t="s">
        <v>249</v>
      </c>
      <c r="P69" s="232" t="s">
        <v>253</v>
      </c>
      <c r="Q69" s="232" t="s">
        <v>254</v>
      </c>
      <c r="R69" s="232" t="s">
        <v>256</v>
      </c>
      <c r="S69" s="232" t="s">
        <v>246</v>
      </c>
      <c r="T69" s="232" t="s">
        <v>254</v>
      </c>
      <c r="U69" s="232" t="s">
        <v>254</v>
      </c>
      <c r="V69" s="232" t="s">
        <v>246</v>
      </c>
      <c r="W69" s="232" t="s">
        <v>254</v>
      </c>
      <c r="X69" s="232" t="s">
        <v>279</v>
      </c>
    </row>
    <row r="70" spans="1:24" s="58" customFormat="1" ht="75.75" customHeight="1">
      <c r="A70" s="342"/>
      <c r="B70" s="354"/>
      <c r="C70" s="345"/>
      <c r="D70" s="350" t="s">
        <v>241</v>
      </c>
      <c r="E70" s="351"/>
      <c r="F70" s="266">
        <f>+DATA!D15</f>
        <v>0</v>
      </c>
      <c r="G70" s="268">
        <f>+DATA!E15</f>
        <v>0</v>
      </c>
      <c r="H70" s="268">
        <f>+DATA!F15</f>
        <v>0</v>
      </c>
      <c r="I70" s="268">
        <f>+DATA!G15</f>
        <v>0</v>
      </c>
      <c r="J70" s="268">
        <f>+DATA!H15</f>
        <v>0</v>
      </c>
      <c r="K70" s="268">
        <f>+DATA!I15</f>
        <v>0</v>
      </c>
      <c r="L70" s="268">
        <f>+DATA!J15</f>
        <v>0</v>
      </c>
      <c r="M70" s="268">
        <f>+DATA!K15</f>
        <v>0</v>
      </c>
      <c r="N70" s="268">
        <f>+DATA!L15</f>
        <v>0</v>
      </c>
      <c r="O70" s="268">
        <f>+DATA!M15</f>
        <v>0</v>
      </c>
      <c r="P70" s="268">
        <f>+DATA!N15</f>
        <v>0</v>
      </c>
      <c r="Q70" s="268">
        <f>+DATA!O15</f>
        <v>0</v>
      </c>
      <c r="R70" s="268">
        <f>+DATA!P15</f>
        <v>0</v>
      </c>
      <c r="S70" s="268">
        <f>+DATA!Q15</f>
        <v>0</v>
      </c>
      <c r="T70" s="268">
        <f>+DATA!R15</f>
        <v>0</v>
      </c>
      <c r="U70" s="268">
        <f>+DATA!S15</f>
        <v>0</v>
      </c>
      <c r="V70" s="268">
        <f>+DATA!T15</f>
        <v>0</v>
      </c>
      <c r="W70" s="268">
        <f>+DATA!U15</f>
        <v>0</v>
      </c>
      <c r="X70" s="268">
        <f>+DATA!V15</f>
        <v>0</v>
      </c>
    </row>
    <row r="71" spans="1:24" s="58" customFormat="1" ht="57" customHeight="1">
      <c r="A71" s="342"/>
      <c r="B71" s="354"/>
      <c r="C71" s="345"/>
      <c r="D71" s="346" t="str">
        <f>+DATA!C15</f>
        <v>Child L</v>
      </c>
      <c r="E71" s="348">
        <f>+DATA!A15</f>
        <v>40190</v>
      </c>
      <c r="F71" s="340" t="s">
        <v>60</v>
      </c>
      <c r="G71" s="338" t="s">
        <v>61</v>
      </c>
      <c r="H71" s="338" t="s">
        <v>280</v>
      </c>
      <c r="I71" s="338" t="s">
        <v>80</v>
      </c>
      <c r="J71" s="338" t="s">
        <v>63</v>
      </c>
      <c r="K71" s="338" t="s">
        <v>86</v>
      </c>
      <c r="L71" s="338" t="s">
        <v>64</v>
      </c>
      <c r="M71" s="338" t="s">
        <v>65</v>
      </c>
      <c r="N71" s="338" t="s">
        <v>66</v>
      </c>
      <c r="O71" s="338" t="s">
        <v>67</v>
      </c>
      <c r="P71" s="338" t="s">
        <v>81</v>
      </c>
      <c r="Q71" s="338" t="s">
        <v>82</v>
      </c>
      <c r="R71" s="338" t="s">
        <v>311</v>
      </c>
      <c r="S71" s="338" t="s">
        <v>102</v>
      </c>
      <c r="T71" s="336" t="s">
        <v>304</v>
      </c>
      <c r="U71" s="338" t="s">
        <v>83</v>
      </c>
      <c r="V71" s="338" t="s">
        <v>84</v>
      </c>
      <c r="W71" s="338" t="s">
        <v>85</v>
      </c>
      <c r="X71" s="338" t="s">
        <v>336</v>
      </c>
    </row>
    <row r="72" spans="1:24" ht="67.5" customHeight="1">
      <c r="A72" s="342"/>
      <c r="B72" s="354"/>
      <c r="C72" s="345"/>
      <c r="D72" s="347"/>
      <c r="E72" s="349"/>
      <c r="F72" s="341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7"/>
      <c r="U72" s="339"/>
      <c r="V72" s="339"/>
      <c r="W72" s="339"/>
      <c r="X72" s="339"/>
    </row>
    <row r="73" spans="1:24" s="58" customFormat="1" ht="229.5" customHeight="1">
      <c r="A73" s="342" t="s">
        <v>258</v>
      </c>
      <c r="B73" s="343" t="s">
        <v>287</v>
      </c>
      <c r="C73" s="345" t="s">
        <v>315</v>
      </c>
      <c r="D73" s="353" t="s">
        <v>314</v>
      </c>
      <c r="E73" s="353"/>
      <c r="F73" s="264" t="s">
        <v>305</v>
      </c>
      <c r="G73" s="57" t="s">
        <v>306</v>
      </c>
      <c r="H73" s="57" t="s">
        <v>277</v>
      </c>
      <c r="I73" s="57" t="s">
        <v>307</v>
      </c>
      <c r="J73" s="57" t="s">
        <v>308</v>
      </c>
      <c r="K73" s="57" t="s">
        <v>313</v>
      </c>
      <c r="L73" s="57" t="s">
        <v>334</v>
      </c>
      <c r="M73" s="57" t="s">
        <v>264</v>
      </c>
      <c r="N73" s="57" t="s">
        <v>285</v>
      </c>
      <c r="O73" s="235" t="s">
        <v>263</v>
      </c>
      <c r="P73" s="57" t="s">
        <v>262</v>
      </c>
      <c r="Q73" s="57" t="s">
        <v>282</v>
      </c>
      <c r="R73" s="57" t="s">
        <v>261</v>
      </c>
      <c r="S73" s="57" t="s">
        <v>286</v>
      </c>
      <c r="T73" s="57" t="s">
        <v>312</v>
      </c>
      <c r="U73" s="57" t="s">
        <v>309</v>
      </c>
      <c r="V73" s="233" t="s">
        <v>260</v>
      </c>
      <c r="W73" s="57" t="s">
        <v>310</v>
      </c>
      <c r="X73" s="57" t="s">
        <v>335</v>
      </c>
    </row>
    <row r="74" spans="1:24" s="58" customFormat="1" ht="72" customHeight="1">
      <c r="A74" s="342"/>
      <c r="B74" s="354"/>
      <c r="C74" s="345"/>
      <c r="D74" s="352" t="s">
        <v>281</v>
      </c>
      <c r="E74" s="352"/>
      <c r="F74" s="265" t="s">
        <v>243</v>
      </c>
      <c r="G74" s="232" t="s">
        <v>245</v>
      </c>
      <c r="H74" s="232" t="s">
        <v>242</v>
      </c>
      <c r="I74" s="232" t="s">
        <v>242</v>
      </c>
      <c r="J74" s="232" t="s">
        <v>250</v>
      </c>
      <c r="K74" s="232" t="s">
        <v>243</v>
      </c>
      <c r="L74" s="232" t="s">
        <v>250</v>
      </c>
      <c r="M74" s="232" t="s">
        <v>252</v>
      </c>
      <c r="N74" s="232" t="s">
        <v>244</v>
      </c>
      <c r="O74" s="232" t="s">
        <v>243</v>
      </c>
      <c r="P74" s="232" t="s">
        <v>243</v>
      </c>
      <c r="Q74" s="232" t="s">
        <v>255</v>
      </c>
      <c r="R74" s="232" t="s">
        <v>257</v>
      </c>
      <c r="S74" s="232" t="s">
        <v>251</v>
      </c>
      <c r="T74" s="232" t="s">
        <v>249</v>
      </c>
      <c r="U74" s="232" t="s">
        <v>249</v>
      </c>
      <c r="V74" s="232" t="s">
        <v>247</v>
      </c>
      <c r="W74" s="232" t="s">
        <v>242</v>
      </c>
      <c r="X74" s="232" t="s">
        <v>246</v>
      </c>
    </row>
    <row r="75" spans="1:24" s="58" customFormat="1" ht="81" customHeight="1">
      <c r="A75" s="342"/>
      <c r="B75" s="354"/>
      <c r="C75" s="345"/>
      <c r="D75" s="352" t="s">
        <v>259</v>
      </c>
      <c r="E75" s="352"/>
      <c r="F75" s="265" t="s">
        <v>242</v>
      </c>
      <c r="G75" s="232" t="s">
        <v>244</v>
      </c>
      <c r="H75" s="232" t="s">
        <v>248</v>
      </c>
      <c r="I75" s="232" t="s">
        <v>248</v>
      </c>
      <c r="J75" s="232" t="s">
        <v>243</v>
      </c>
      <c r="K75" s="232" t="s">
        <v>249</v>
      </c>
      <c r="L75" s="232" t="s">
        <v>247</v>
      </c>
      <c r="M75" s="232" t="s">
        <v>251</v>
      </c>
      <c r="N75" s="232" t="s">
        <v>247</v>
      </c>
      <c r="O75" s="232" t="s">
        <v>249</v>
      </c>
      <c r="P75" s="232" t="s">
        <v>253</v>
      </c>
      <c r="Q75" s="232" t="s">
        <v>254</v>
      </c>
      <c r="R75" s="232" t="s">
        <v>256</v>
      </c>
      <c r="S75" s="232" t="s">
        <v>246</v>
      </c>
      <c r="T75" s="232" t="s">
        <v>254</v>
      </c>
      <c r="U75" s="232" t="s">
        <v>254</v>
      </c>
      <c r="V75" s="232" t="s">
        <v>246</v>
      </c>
      <c r="W75" s="232" t="s">
        <v>254</v>
      </c>
      <c r="X75" s="232" t="s">
        <v>279</v>
      </c>
    </row>
    <row r="76" spans="1:24" s="58" customFormat="1" ht="75.75" customHeight="1">
      <c r="A76" s="342"/>
      <c r="B76" s="354"/>
      <c r="C76" s="345"/>
      <c r="D76" s="350" t="s">
        <v>241</v>
      </c>
      <c r="E76" s="351"/>
      <c r="F76" s="266">
        <f>+DATA!D16</f>
        <v>0</v>
      </c>
      <c r="G76" s="268">
        <f>+DATA!E16</f>
        <v>0</v>
      </c>
      <c r="H76" s="268">
        <f>+DATA!F16</f>
        <v>0</v>
      </c>
      <c r="I76" s="268">
        <f>+DATA!G16</f>
        <v>0</v>
      </c>
      <c r="J76" s="268">
        <f>+DATA!H16</f>
        <v>0</v>
      </c>
      <c r="K76" s="268">
        <f>+DATA!I16</f>
        <v>0</v>
      </c>
      <c r="L76" s="268">
        <f>+DATA!J16</f>
        <v>0</v>
      </c>
      <c r="M76" s="268">
        <f>+DATA!K16</f>
        <v>0</v>
      </c>
      <c r="N76" s="268">
        <f>+DATA!L16</f>
        <v>0</v>
      </c>
      <c r="O76" s="268">
        <f>+DATA!M16</f>
        <v>0</v>
      </c>
      <c r="P76" s="268">
        <f>+DATA!N16</f>
        <v>0</v>
      </c>
      <c r="Q76" s="268">
        <f>+DATA!O16</f>
        <v>0</v>
      </c>
      <c r="R76" s="268">
        <f>+DATA!P16</f>
        <v>0</v>
      </c>
      <c r="S76" s="268">
        <f>+DATA!Q16</f>
        <v>0</v>
      </c>
      <c r="T76" s="268">
        <f>+DATA!R16</f>
        <v>0</v>
      </c>
      <c r="U76" s="268">
        <f>+DATA!S16</f>
        <v>0</v>
      </c>
      <c r="V76" s="268">
        <f>+DATA!T16</f>
        <v>0</v>
      </c>
      <c r="W76" s="268">
        <f>+DATA!U16</f>
        <v>0</v>
      </c>
      <c r="X76" s="268">
        <f>+DATA!V16</f>
        <v>0</v>
      </c>
    </row>
    <row r="77" spans="1:24" s="58" customFormat="1" ht="57" customHeight="1">
      <c r="A77" s="342"/>
      <c r="B77" s="354"/>
      <c r="C77" s="345"/>
      <c r="D77" s="346" t="str">
        <f>+DATA!C16</f>
        <v>Child M</v>
      </c>
      <c r="E77" s="348">
        <f>+DATA!A16</f>
        <v>40191</v>
      </c>
      <c r="F77" s="340" t="s">
        <v>60</v>
      </c>
      <c r="G77" s="338" t="s">
        <v>61</v>
      </c>
      <c r="H77" s="338" t="s">
        <v>280</v>
      </c>
      <c r="I77" s="338" t="s">
        <v>80</v>
      </c>
      <c r="J77" s="338" t="s">
        <v>63</v>
      </c>
      <c r="K77" s="338" t="s">
        <v>86</v>
      </c>
      <c r="L77" s="338" t="s">
        <v>64</v>
      </c>
      <c r="M77" s="338" t="s">
        <v>65</v>
      </c>
      <c r="N77" s="338" t="s">
        <v>66</v>
      </c>
      <c r="O77" s="338" t="s">
        <v>67</v>
      </c>
      <c r="P77" s="338" t="s">
        <v>81</v>
      </c>
      <c r="Q77" s="338" t="s">
        <v>82</v>
      </c>
      <c r="R77" s="338" t="s">
        <v>311</v>
      </c>
      <c r="S77" s="338" t="s">
        <v>102</v>
      </c>
      <c r="T77" s="336" t="s">
        <v>304</v>
      </c>
      <c r="U77" s="338" t="s">
        <v>83</v>
      </c>
      <c r="V77" s="338" t="s">
        <v>84</v>
      </c>
      <c r="W77" s="338" t="s">
        <v>85</v>
      </c>
      <c r="X77" s="338" t="s">
        <v>336</v>
      </c>
    </row>
    <row r="78" spans="1:24" ht="67.5" customHeight="1">
      <c r="A78" s="342"/>
      <c r="B78" s="354"/>
      <c r="C78" s="345"/>
      <c r="D78" s="347"/>
      <c r="E78" s="349"/>
      <c r="F78" s="341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7"/>
      <c r="U78" s="339"/>
      <c r="V78" s="339"/>
      <c r="W78" s="339"/>
      <c r="X78" s="339"/>
    </row>
    <row r="79" spans="1:24" s="58" customFormat="1" ht="229.5" customHeight="1">
      <c r="A79" s="342" t="s">
        <v>258</v>
      </c>
      <c r="B79" s="343" t="s">
        <v>287</v>
      </c>
      <c r="C79" s="345" t="s">
        <v>315</v>
      </c>
      <c r="D79" s="353" t="s">
        <v>314</v>
      </c>
      <c r="E79" s="353"/>
      <c r="F79" s="264" t="s">
        <v>305</v>
      </c>
      <c r="G79" s="57" t="s">
        <v>306</v>
      </c>
      <c r="H79" s="57" t="s">
        <v>277</v>
      </c>
      <c r="I79" s="57" t="s">
        <v>307</v>
      </c>
      <c r="J79" s="57" t="s">
        <v>308</v>
      </c>
      <c r="K79" s="57" t="s">
        <v>313</v>
      </c>
      <c r="L79" s="57" t="s">
        <v>334</v>
      </c>
      <c r="M79" s="57" t="s">
        <v>264</v>
      </c>
      <c r="N79" s="57" t="s">
        <v>285</v>
      </c>
      <c r="O79" s="235" t="s">
        <v>263</v>
      </c>
      <c r="P79" s="57" t="s">
        <v>262</v>
      </c>
      <c r="Q79" s="57" t="s">
        <v>282</v>
      </c>
      <c r="R79" s="57" t="s">
        <v>261</v>
      </c>
      <c r="S79" s="57" t="s">
        <v>286</v>
      </c>
      <c r="T79" s="57" t="s">
        <v>312</v>
      </c>
      <c r="U79" s="57" t="s">
        <v>309</v>
      </c>
      <c r="V79" s="233" t="s">
        <v>260</v>
      </c>
      <c r="W79" s="57" t="s">
        <v>310</v>
      </c>
      <c r="X79" s="57" t="s">
        <v>335</v>
      </c>
    </row>
    <row r="80" spans="1:24" s="58" customFormat="1" ht="72" customHeight="1">
      <c r="A80" s="342"/>
      <c r="B80" s="354"/>
      <c r="C80" s="345"/>
      <c r="D80" s="352" t="s">
        <v>281</v>
      </c>
      <c r="E80" s="352"/>
      <c r="F80" s="265" t="s">
        <v>243</v>
      </c>
      <c r="G80" s="232" t="s">
        <v>245</v>
      </c>
      <c r="H80" s="232" t="s">
        <v>242</v>
      </c>
      <c r="I80" s="232" t="s">
        <v>242</v>
      </c>
      <c r="J80" s="232" t="s">
        <v>250</v>
      </c>
      <c r="K80" s="232" t="s">
        <v>243</v>
      </c>
      <c r="L80" s="232" t="s">
        <v>250</v>
      </c>
      <c r="M80" s="232" t="s">
        <v>252</v>
      </c>
      <c r="N80" s="232" t="s">
        <v>244</v>
      </c>
      <c r="O80" s="232" t="s">
        <v>243</v>
      </c>
      <c r="P80" s="232" t="s">
        <v>243</v>
      </c>
      <c r="Q80" s="232" t="s">
        <v>255</v>
      </c>
      <c r="R80" s="232" t="s">
        <v>257</v>
      </c>
      <c r="S80" s="232" t="s">
        <v>251</v>
      </c>
      <c r="T80" s="232" t="s">
        <v>249</v>
      </c>
      <c r="U80" s="232" t="s">
        <v>249</v>
      </c>
      <c r="V80" s="232" t="s">
        <v>247</v>
      </c>
      <c r="W80" s="232" t="s">
        <v>242</v>
      </c>
      <c r="X80" s="232" t="s">
        <v>246</v>
      </c>
    </row>
    <row r="81" spans="1:24" s="58" customFormat="1" ht="81" customHeight="1">
      <c r="A81" s="342"/>
      <c r="B81" s="354"/>
      <c r="C81" s="345"/>
      <c r="D81" s="352" t="s">
        <v>259</v>
      </c>
      <c r="E81" s="352"/>
      <c r="F81" s="265" t="s">
        <v>242</v>
      </c>
      <c r="G81" s="232" t="s">
        <v>244</v>
      </c>
      <c r="H81" s="232" t="s">
        <v>248</v>
      </c>
      <c r="I81" s="232" t="s">
        <v>248</v>
      </c>
      <c r="J81" s="232" t="s">
        <v>243</v>
      </c>
      <c r="K81" s="232" t="s">
        <v>249</v>
      </c>
      <c r="L81" s="232" t="s">
        <v>247</v>
      </c>
      <c r="M81" s="232" t="s">
        <v>251</v>
      </c>
      <c r="N81" s="232" t="s">
        <v>247</v>
      </c>
      <c r="O81" s="232" t="s">
        <v>249</v>
      </c>
      <c r="P81" s="232" t="s">
        <v>253</v>
      </c>
      <c r="Q81" s="232" t="s">
        <v>254</v>
      </c>
      <c r="R81" s="232" t="s">
        <v>256</v>
      </c>
      <c r="S81" s="232" t="s">
        <v>246</v>
      </c>
      <c r="T81" s="232" t="s">
        <v>254</v>
      </c>
      <c r="U81" s="232" t="s">
        <v>254</v>
      </c>
      <c r="V81" s="232" t="s">
        <v>246</v>
      </c>
      <c r="W81" s="232" t="s">
        <v>254</v>
      </c>
      <c r="X81" s="232" t="s">
        <v>279</v>
      </c>
    </row>
    <row r="82" spans="1:24" s="58" customFormat="1" ht="75.75" customHeight="1">
      <c r="A82" s="342"/>
      <c r="B82" s="354"/>
      <c r="C82" s="345"/>
      <c r="D82" s="350" t="s">
        <v>241</v>
      </c>
      <c r="E82" s="351"/>
      <c r="F82" s="266">
        <f>+DATA!D17</f>
        <v>0</v>
      </c>
      <c r="G82" s="268">
        <f>+DATA!E17</f>
        <v>0</v>
      </c>
      <c r="H82" s="268">
        <f>+DATA!F17</f>
        <v>0</v>
      </c>
      <c r="I82" s="268">
        <f>+DATA!G17</f>
        <v>0</v>
      </c>
      <c r="J82" s="268">
        <f>+DATA!H17</f>
        <v>0</v>
      </c>
      <c r="K82" s="268">
        <f>+DATA!I17</f>
        <v>0</v>
      </c>
      <c r="L82" s="268">
        <f>+DATA!J17</f>
        <v>0</v>
      </c>
      <c r="M82" s="268">
        <f>+DATA!K17</f>
        <v>0</v>
      </c>
      <c r="N82" s="268">
        <f>+DATA!L17</f>
        <v>0</v>
      </c>
      <c r="O82" s="268">
        <f>+DATA!M17</f>
        <v>0</v>
      </c>
      <c r="P82" s="268">
        <f>+DATA!N17</f>
        <v>0</v>
      </c>
      <c r="Q82" s="268">
        <f>+DATA!O17</f>
        <v>0</v>
      </c>
      <c r="R82" s="268">
        <f>+DATA!P17</f>
        <v>0</v>
      </c>
      <c r="S82" s="268">
        <f>+DATA!Q17</f>
        <v>0</v>
      </c>
      <c r="T82" s="268">
        <f>+DATA!R17</f>
        <v>0</v>
      </c>
      <c r="U82" s="268">
        <f>+DATA!S17</f>
        <v>0</v>
      </c>
      <c r="V82" s="268">
        <f>+DATA!T17</f>
        <v>0</v>
      </c>
      <c r="W82" s="268">
        <f>+DATA!U17</f>
        <v>0</v>
      </c>
      <c r="X82" s="268">
        <f>+DATA!V17</f>
        <v>0</v>
      </c>
    </row>
    <row r="83" spans="1:24" s="58" customFormat="1" ht="57" customHeight="1">
      <c r="A83" s="342"/>
      <c r="B83" s="354"/>
      <c r="C83" s="345"/>
      <c r="D83" s="346" t="str">
        <f>+DATA!C17</f>
        <v>Child N</v>
      </c>
      <c r="E83" s="348">
        <f>+DATA!A17</f>
        <v>40192</v>
      </c>
      <c r="F83" s="340" t="s">
        <v>60</v>
      </c>
      <c r="G83" s="338" t="s">
        <v>61</v>
      </c>
      <c r="H83" s="338" t="s">
        <v>280</v>
      </c>
      <c r="I83" s="338" t="s">
        <v>80</v>
      </c>
      <c r="J83" s="338" t="s">
        <v>63</v>
      </c>
      <c r="K83" s="338" t="s">
        <v>86</v>
      </c>
      <c r="L83" s="338" t="s">
        <v>64</v>
      </c>
      <c r="M83" s="338" t="s">
        <v>65</v>
      </c>
      <c r="N83" s="338" t="s">
        <v>66</v>
      </c>
      <c r="O83" s="338" t="s">
        <v>67</v>
      </c>
      <c r="P83" s="338" t="s">
        <v>81</v>
      </c>
      <c r="Q83" s="338" t="s">
        <v>82</v>
      </c>
      <c r="R83" s="338" t="s">
        <v>311</v>
      </c>
      <c r="S83" s="338" t="s">
        <v>102</v>
      </c>
      <c r="T83" s="336" t="s">
        <v>304</v>
      </c>
      <c r="U83" s="338" t="s">
        <v>83</v>
      </c>
      <c r="V83" s="338" t="s">
        <v>84</v>
      </c>
      <c r="W83" s="338" t="s">
        <v>85</v>
      </c>
      <c r="X83" s="338" t="s">
        <v>336</v>
      </c>
    </row>
    <row r="84" spans="1:24" ht="67.5" customHeight="1">
      <c r="A84" s="342"/>
      <c r="B84" s="354"/>
      <c r="C84" s="345"/>
      <c r="D84" s="347"/>
      <c r="E84" s="349"/>
      <c r="F84" s="341"/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39"/>
      <c r="R84" s="339"/>
      <c r="S84" s="339"/>
      <c r="T84" s="337"/>
      <c r="U84" s="339"/>
      <c r="V84" s="339"/>
      <c r="W84" s="339"/>
      <c r="X84" s="339"/>
    </row>
    <row r="85" spans="1:24" s="58" customFormat="1" ht="229.5" customHeight="1">
      <c r="A85" s="342" t="s">
        <v>258</v>
      </c>
      <c r="B85" s="343" t="s">
        <v>287</v>
      </c>
      <c r="C85" s="345" t="s">
        <v>315</v>
      </c>
      <c r="D85" s="353" t="s">
        <v>314</v>
      </c>
      <c r="E85" s="353"/>
      <c r="F85" s="264" t="s">
        <v>305</v>
      </c>
      <c r="G85" s="57" t="s">
        <v>306</v>
      </c>
      <c r="H85" s="57" t="s">
        <v>277</v>
      </c>
      <c r="I85" s="57" t="s">
        <v>307</v>
      </c>
      <c r="J85" s="57" t="s">
        <v>308</v>
      </c>
      <c r="K85" s="57" t="s">
        <v>313</v>
      </c>
      <c r="L85" s="57" t="s">
        <v>334</v>
      </c>
      <c r="M85" s="57" t="s">
        <v>264</v>
      </c>
      <c r="N85" s="57" t="s">
        <v>285</v>
      </c>
      <c r="O85" s="235" t="s">
        <v>263</v>
      </c>
      <c r="P85" s="57" t="s">
        <v>262</v>
      </c>
      <c r="Q85" s="57" t="s">
        <v>282</v>
      </c>
      <c r="R85" s="57" t="s">
        <v>261</v>
      </c>
      <c r="S85" s="57" t="s">
        <v>286</v>
      </c>
      <c r="T85" s="57" t="s">
        <v>312</v>
      </c>
      <c r="U85" s="57" t="s">
        <v>309</v>
      </c>
      <c r="V85" s="233" t="s">
        <v>260</v>
      </c>
      <c r="W85" s="57" t="s">
        <v>310</v>
      </c>
      <c r="X85" s="57" t="s">
        <v>335</v>
      </c>
    </row>
    <row r="86" spans="1:24" s="58" customFormat="1" ht="72" customHeight="1">
      <c r="A86" s="342"/>
      <c r="B86" s="354"/>
      <c r="C86" s="345"/>
      <c r="D86" s="352" t="s">
        <v>281</v>
      </c>
      <c r="E86" s="352"/>
      <c r="F86" s="265" t="s">
        <v>243</v>
      </c>
      <c r="G86" s="232" t="s">
        <v>245</v>
      </c>
      <c r="H86" s="232" t="s">
        <v>242</v>
      </c>
      <c r="I86" s="232" t="s">
        <v>242</v>
      </c>
      <c r="J86" s="232" t="s">
        <v>250</v>
      </c>
      <c r="K86" s="232" t="s">
        <v>243</v>
      </c>
      <c r="L86" s="232" t="s">
        <v>250</v>
      </c>
      <c r="M86" s="232" t="s">
        <v>252</v>
      </c>
      <c r="N86" s="232" t="s">
        <v>244</v>
      </c>
      <c r="O86" s="232" t="s">
        <v>243</v>
      </c>
      <c r="P86" s="232" t="s">
        <v>243</v>
      </c>
      <c r="Q86" s="232" t="s">
        <v>255</v>
      </c>
      <c r="R86" s="232" t="s">
        <v>257</v>
      </c>
      <c r="S86" s="232" t="s">
        <v>251</v>
      </c>
      <c r="T86" s="232" t="s">
        <v>249</v>
      </c>
      <c r="U86" s="232" t="s">
        <v>249</v>
      </c>
      <c r="V86" s="232" t="s">
        <v>247</v>
      </c>
      <c r="W86" s="232" t="s">
        <v>242</v>
      </c>
      <c r="X86" s="232" t="s">
        <v>246</v>
      </c>
    </row>
    <row r="87" spans="1:24" s="58" customFormat="1" ht="81" customHeight="1">
      <c r="A87" s="342"/>
      <c r="B87" s="354"/>
      <c r="C87" s="345"/>
      <c r="D87" s="352" t="s">
        <v>259</v>
      </c>
      <c r="E87" s="352"/>
      <c r="F87" s="265" t="s">
        <v>242</v>
      </c>
      <c r="G87" s="232" t="s">
        <v>244</v>
      </c>
      <c r="H87" s="232" t="s">
        <v>248</v>
      </c>
      <c r="I87" s="232" t="s">
        <v>248</v>
      </c>
      <c r="J87" s="232" t="s">
        <v>243</v>
      </c>
      <c r="K87" s="232" t="s">
        <v>249</v>
      </c>
      <c r="L87" s="232" t="s">
        <v>247</v>
      </c>
      <c r="M87" s="232" t="s">
        <v>251</v>
      </c>
      <c r="N87" s="232" t="s">
        <v>247</v>
      </c>
      <c r="O87" s="232" t="s">
        <v>249</v>
      </c>
      <c r="P87" s="232" t="s">
        <v>253</v>
      </c>
      <c r="Q87" s="232" t="s">
        <v>254</v>
      </c>
      <c r="R87" s="232" t="s">
        <v>256</v>
      </c>
      <c r="S87" s="232" t="s">
        <v>246</v>
      </c>
      <c r="T87" s="232" t="s">
        <v>254</v>
      </c>
      <c r="U87" s="232" t="s">
        <v>254</v>
      </c>
      <c r="V87" s="232" t="s">
        <v>246</v>
      </c>
      <c r="W87" s="232" t="s">
        <v>254</v>
      </c>
      <c r="X87" s="232" t="s">
        <v>279</v>
      </c>
    </row>
    <row r="88" spans="1:24" s="58" customFormat="1" ht="75.75" customHeight="1">
      <c r="A88" s="342"/>
      <c r="B88" s="354"/>
      <c r="C88" s="345"/>
      <c r="D88" s="350" t="s">
        <v>241</v>
      </c>
      <c r="E88" s="351"/>
      <c r="F88" s="266">
        <f>+DATA!D18</f>
        <v>0</v>
      </c>
      <c r="G88" s="268">
        <f>+DATA!E18</f>
        <v>0</v>
      </c>
      <c r="H88" s="268">
        <f>+DATA!F18</f>
        <v>0</v>
      </c>
      <c r="I88" s="268">
        <f>+DATA!G18</f>
        <v>0</v>
      </c>
      <c r="J88" s="268">
        <f>+DATA!H18</f>
        <v>0</v>
      </c>
      <c r="K88" s="268">
        <f>+DATA!I18</f>
        <v>0</v>
      </c>
      <c r="L88" s="268">
        <f>+DATA!J18</f>
        <v>0</v>
      </c>
      <c r="M88" s="268">
        <f>+DATA!K18</f>
        <v>0</v>
      </c>
      <c r="N88" s="268">
        <f>+DATA!L18</f>
        <v>0</v>
      </c>
      <c r="O88" s="268">
        <f>+DATA!M18</f>
        <v>0</v>
      </c>
      <c r="P88" s="268">
        <f>+DATA!N18</f>
        <v>0</v>
      </c>
      <c r="Q88" s="268">
        <f>+DATA!O18</f>
        <v>0</v>
      </c>
      <c r="R88" s="268">
        <f>+DATA!P18</f>
        <v>0</v>
      </c>
      <c r="S88" s="268">
        <f>+DATA!Q18</f>
        <v>0</v>
      </c>
      <c r="T88" s="268">
        <f>+DATA!R18</f>
        <v>0</v>
      </c>
      <c r="U88" s="268">
        <f>+DATA!S18</f>
        <v>0</v>
      </c>
      <c r="V88" s="268">
        <f>+DATA!T18</f>
        <v>0</v>
      </c>
      <c r="W88" s="268">
        <f>+DATA!U18</f>
        <v>0</v>
      </c>
      <c r="X88" s="268">
        <f>+DATA!V18</f>
        <v>0</v>
      </c>
    </row>
    <row r="89" spans="1:24" s="58" customFormat="1" ht="57" customHeight="1">
      <c r="A89" s="342"/>
      <c r="B89" s="354"/>
      <c r="C89" s="345"/>
      <c r="D89" s="346" t="str">
        <f>+DATA!C18</f>
        <v>Child O</v>
      </c>
      <c r="E89" s="348">
        <f>+DATA!A18</f>
        <v>40193</v>
      </c>
      <c r="F89" s="340" t="s">
        <v>60</v>
      </c>
      <c r="G89" s="338" t="s">
        <v>61</v>
      </c>
      <c r="H89" s="338" t="s">
        <v>280</v>
      </c>
      <c r="I89" s="338" t="s">
        <v>80</v>
      </c>
      <c r="J89" s="338" t="s">
        <v>63</v>
      </c>
      <c r="K89" s="338" t="s">
        <v>86</v>
      </c>
      <c r="L89" s="338" t="s">
        <v>64</v>
      </c>
      <c r="M89" s="338" t="s">
        <v>65</v>
      </c>
      <c r="N89" s="338" t="s">
        <v>66</v>
      </c>
      <c r="O89" s="338" t="s">
        <v>67</v>
      </c>
      <c r="P89" s="338" t="s">
        <v>81</v>
      </c>
      <c r="Q89" s="338" t="s">
        <v>82</v>
      </c>
      <c r="R89" s="338" t="s">
        <v>311</v>
      </c>
      <c r="S89" s="338" t="s">
        <v>102</v>
      </c>
      <c r="T89" s="336" t="s">
        <v>304</v>
      </c>
      <c r="U89" s="338" t="s">
        <v>83</v>
      </c>
      <c r="V89" s="338" t="s">
        <v>84</v>
      </c>
      <c r="W89" s="338" t="s">
        <v>85</v>
      </c>
      <c r="X89" s="338" t="s">
        <v>336</v>
      </c>
    </row>
    <row r="90" spans="1:24" ht="67.5" customHeight="1">
      <c r="A90" s="342"/>
      <c r="B90" s="354"/>
      <c r="C90" s="345"/>
      <c r="D90" s="347"/>
      <c r="E90" s="349"/>
      <c r="F90" s="341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7"/>
      <c r="U90" s="339"/>
      <c r="V90" s="339"/>
      <c r="W90" s="339"/>
      <c r="X90" s="339"/>
    </row>
    <row r="91" spans="1:24" s="58" customFormat="1" ht="229.5" customHeight="1">
      <c r="A91" s="342" t="s">
        <v>258</v>
      </c>
      <c r="B91" s="343" t="s">
        <v>287</v>
      </c>
      <c r="C91" s="345" t="s">
        <v>315</v>
      </c>
      <c r="D91" s="353" t="s">
        <v>314</v>
      </c>
      <c r="E91" s="353"/>
      <c r="F91" s="264" t="s">
        <v>305</v>
      </c>
      <c r="G91" s="57" t="s">
        <v>306</v>
      </c>
      <c r="H91" s="57" t="s">
        <v>277</v>
      </c>
      <c r="I91" s="57" t="s">
        <v>307</v>
      </c>
      <c r="J91" s="57" t="s">
        <v>308</v>
      </c>
      <c r="K91" s="57" t="s">
        <v>313</v>
      </c>
      <c r="L91" s="57" t="s">
        <v>334</v>
      </c>
      <c r="M91" s="57" t="s">
        <v>264</v>
      </c>
      <c r="N91" s="57" t="s">
        <v>285</v>
      </c>
      <c r="O91" s="235" t="s">
        <v>263</v>
      </c>
      <c r="P91" s="57" t="s">
        <v>262</v>
      </c>
      <c r="Q91" s="57" t="s">
        <v>282</v>
      </c>
      <c r="R91" s="57" t="s">
        <v>261</v>
      </c>
      <c r="S91" s="57" t="s">
        <v>286</v>
      </c>
      <c r="T91" s="57" t="s">
        <v>312</v>
      </c>
      <c r="U91" s="57" t="s">
        <v>309</v>
      </c>
      <c r="V91" s="233" t="s">
        <v>260</v>
      </c>
      <c r="W91" s="57" t="s">
        <v>310</v>
      </c>
      <c r="X91" s="57" t="s">
        <v>335</v>
      </c>
    </row>
    <row r="92" spans="1:24" s="58" customFormat="1" ht="72" customHeight="1">
      <c r="A92" s="342"/>
      <c r="B92" s="354"/>
      <c r="C92" s="345"/>
      <c r="D92" s="352" t="s">
        <v>281</v>
      </c>
      <c r="E92" s="352"/>
      <c r="F92" s="265" t="s">
        <v>243</v>
      </c>
      <c r="G92" s="232" t="s">
        <v>245</v>
      </c>
      <c r="H92" s="232" t="s">
        <v>242</v>
      </c>
      <c r="I92" s="232" t="s">
        <v>242</v>
      </c>
      <c r="J92" s="232" t="s">
        <v>250</v>
      </c>
      <c r="K92" s="232" t="s">
        <v>243</v>
      </c>
      <c r="L92" s="232" t="s">
        <v>250</v>
      </c>
      <c r="M92" s="232" t="s">
        <v>252</v>
      </c>
      <c r="N92" s="232" t="s">
        <v>244</v>
      </c>
      <c r="O92" s="232" t="s">
        <v>243</v>
      </c>
      <c r="P92" s="232" t="s">
        <v>243</v>
      </c>
      <c r="Q92" s="232" t="s">
        <v>255</v>
      </c>
      <c r="R92" s="232" t="s">
        <v>257</v>
      </c>
      <c r="S92" s="232" t="s">
        <v>251</v>
      </c>
      <c r="T92" s="232" t="s">
        <v>249</v>
      </c>
      <c r="U92" s="232" t="s">
        <v>249</v>
      </c>
      <c r="V92" s="232" t="s">
        <v>247</v>
      </c>
      <c r="W92" s="232" t="s">
        <v>242</v>
      </c>
      <c r="X92" s="232" t="s">
        <v>246</v>
      </c>
    </row>
    <row r="93" spans="1:24" s="58" customFormat="1" ht="81" customHeight="1">
      <c r="A93" s="342"/>
      <c r="B93" s="354"/>
      <c r="C93" s="345"/>
      <c r="D93" s="352" t="s">
        <v>259</v>
      </c>
      <c r="E93" s="352"/>
      <c r="F93" s="265" t="s">
        <v>242</v>
      </c>
      <c r="G93" s="232" t="s">
        <v>244</v>
      </c>
      <c r="H93" s="232" t="s">
        <v>248</v>
      </c>
      <c r="I93" s="232" t="s">
        <v>248</v>
      </c>
      <c r="J93" s="232" t="s">
        <v>243</v>
      </c>
      <c r="K93" s="232" t="s">
        <v>249</v>
      </c>
      <c r="L93" s="232" t="s">
        <v>247</v>
      </c>
      <c r="M93" s="232" t="s">
        <v>251</v>
      </c>
      <c r="N93" s="232" t="s">
        <v>247</v>
      </c>
      <c r="O93" s="232" t="s">
        <v>249</v>
      </c>
      <c r="P93" s="232" t="s">
        <v>253</v>
      </c>
      <c r="Q93" s="232" t="s">
        <v>254</v>
      </c>
      <c r="R93" s="232" t="s">
        <v>256</v>
      </c>
      <c r="S93" s="232" t="s">
        <v>246</v>
      </c>
      <c r="T93" s="232" t="s">
        <v>254</v>
      </c>
      <c r="U93" s="232" t="s">
        <v>254</v>
      </c>
      <c r="V93" s="232" t="s">
        <v>246</v>
      </c>
      <c r="W93" s="232" t="s">
        <v>254</v>
      </c>
      <c r="X93" s="232" t="s">
        <v>279</v>
      </c>
    </row>
    <row r="94" spans="1:24" s="58" customFormat="1" ht="75.75" customHeight="1">
      <c r="A94" s="342"/>
      <c r="B94" s="354"/>
      <c r="C94" s="345"/>
      <c r="D94" s="350" t="s">
        <v>241</v>
      </c>
      <c r="E94" s="351"/>
      <c r="F94" s="266">
        <f>+DATA!D19</f>
        <v>0</v>
      </c>
      <c r="G94" s="268">
        <f>+DATA!E19</f>
        <v>0</v>
      </c>
      <c r="H94" s="268">
        <f>+DATA!F19</f>
        <v>0</v>
      </c>
      <c r="I94" s="268">
        <f>+DATA!G19</f>
        <v>0</v>
      </c>
      <c r="J94" s="268">
        <f>+DATA!H19</f>
        <v>0</v>
      </c>
      <c r="K94" s="268">
        <f>+DATA!I19</f>
        <v>0</v>
      </c>
      <c r="L94" s="268">
        <f>+DATA!J19</f>
        <v>0</v>
      </c>
      <c r="M94" s="268">
        <f>+DATA!K19</f>
        <v>0</v>
      </c>
      <c r="N94" s="268">
        <f>+DATA!L19</f>
        <v>0</v>
      </c>
      <c r="O94" s="268">
        <f>+DATA!M19</f>
        <v>0</v>
      </c>
      <c r="P94" s="268">
        <f>+DATA!N19</f>
        <v>0</v>
      </c>
      <c r="Q94" s="268">
        <f>+DATA!O19</f>
        <v>0</v>
      </c>
      <c r="R94" s="268">
        <f>+DATA!P19</f>
        <v>0</v>
      </c>
      <c r="S94" s="268">
        <f>+DATA!Q19</f>
        <v>0</v>
      </c>
      <c r="T94" s="268">
        <f>+DATA!R19</f>
        <v>0</v>
      </c>
      <c r="U94" s="268">
        <f>+DATA!S19</f>
        <v>0</v>
      </c>
      <c r="V94" s="268">
        <f>+DATA!T19</f>
        <v>0</v>
      </c>
      <c r="W94" s="268">
        <f>+DATA!U19</f>
        <v>0</v>
      </c>
      <c r="X94" s="268">
        <f>+DATA!V19</f>
        <v>0</v>
      </c>
    </row>
    <row r="95" spans="1:24" s="58" customFormat="1" ht="57" customHeight="1">
      <c r="A95" s="342"/>
      <c r="B95" s="354"/>
      <c r="C95" s="345"/>
      <c r="D95" s="346" t="str">
        <f>+DATA!C19</f>
        <v>Child P</v>
      </c>
      <c r="E95" s="348">
        <f>+DATA!A19</f>
        <v>40194</v>
      </c>
      <c r="F95" s="340" t="s">
        <v>60</v>
      </c>
      <c r="G95" s="338" t="s">
        <v>61</v>
      </c>
      <c r="H95" s="338" t="s">
        <v>280</v>
      </c>
      <c r="I95" s="338" t="s">
        <v>80</v>
      </c>
      <c r="J95" s="338" t="s">
        <v>63</v>
      </c>
      <c r="K95" s="338" t="s">
        <v>86</v>
      </c>
      <c r="L95" s="338" t="s">
        <v>64</v>
      </c>
      <c r="M95" s="338" t="s">
        <v>65</v>
      </c>
      <c r="N95" s="338" t="s">
        <v>66</v>
      </c>
      <c r="O95" s="338" t="s">
        <v>67</v>
      </c>
      <c r="P95" s="338" t="s">
        <v>81</v>
      </c>
      <c r="Q95" s="338" t="s">
        <v>82</v>
      </c>
      <c r="R95" s="338" t="s">
        <v>311</v>
      </c>
      <c r="S95" s="338" t="s">
        <v>102</v>
      </c>
      <c r="T95" s="336" t="s">
        <v>304</v>
      </c>
      <c r="U95" s="338" t="s">
        <v>83</v>
      </c>
      <c r="V95" s="338" t="s">
        <v>84</v>
      </c>
      <c r="W95" s="338" t="s">
        <v>85</v>
      </c>
      <c r="X95" s="338" t="s">
        <v>336</v>
      </c>
    </row>
    <row r="96" spans="1:24" ht="67.5" customHeight="1">
      <c r="A96" s="342"/>
      <c r="B96" s="354"/>
      <c r="C96" s="345"/>
      <c r="D96" s="347"/>
      <c r="E96" s="349"/>
      <c r="F96" s="341"/>
      <c r="G96" s="339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39"/>
      <c r="S96" s="339"/>
      <c r="T96" s="337"/>
      <c r="U96" s="339"/>
      <c r="V96" s="339"/>
      <c r="W96" s="339"/>
      <c r="X96" s="339"/>
    </row>
    <row r="97" spans="1:24" s="58" customFormat="1" ht="229.5" customHeight="1">
      <c r="A97" s="342" t="s">
        <v>258</v>
      </c>
      <c r="B97" s="343" t="s">
        <v>287</v>
      </c>
      <c r="C97" s="345" t="s">
        <v>315</v>
      </c>
      <c r="D97" s="353" t="s">
        <v>314</v>
      </c>
      <c r="E97" s="353"/>
      <c r="F97" s="264" t="s">
        <v>305</v>
      </c>
      <c r="G97" s="57" t="s">
        <v>306</v>
      </c>
      <c r="H97" s="57" t="s">
        <v>277</v>
      </c>
      <c r="I97" s="57" t="s">
        <v>307</v>
      </c>
      <c r="J97" s="57" t="s">
        <v>308</v>
      </c>
      <c r="K97" s="57" t="s">
        <v>313</v>
      </c>
      <c r="L97" s="57" t="s">
        <v>334</v>
      </c>
      <c r="M97" s="57" t="s">
        <v>264</v>
      </c>
      <c r="N97" s="57" t="s">
        <v>285</v>
      </c>
      <c r="O97" s="235" t="s">
        <v>263</v>
      </c>
      <c r="P97" s="57" t="s">
        <v>262</v>
      </c>
      <c r="Q97" s="57" t="s">
        <v>282</v>
      </c>
      <c r="R97" s="57" t="s">
        <v>261</v>
      </c>
      <c r="S97" s="57" t="s">
        <v>286</v>
      </c>
      <c r="T97" s="57" t="s">
        <v>312</v>
      </c>
      <c r="U97" s="57" t="s">
        <v>309</v>
      </c>
      <c r="V97" s="233" t="s">
        <v>260</v>
      </c>
      <c r="W97" s="57" t="s">
        <v>310</v>
      </c>
      <c r="X97" s="57" t="s">
        <v>335</v>
      </c>
    </row>
    <row r="98" spans="1:24" s="58" customFormat="1" ht="72" customHeight="1">
      <c r="A98" s="342"/>
      <c r="B98" s="354"/>
      <c r="C98" s="345"/>
      <c r="D98" s="352" t="s">
        <v>281</v>
      </c>
      <c r="E98" s="352"/>
      <c r="F98" s="265" t="s">
        <v>243</v>
      </c>
      <c r="G98" s="232" t="s">
        <v>245</v>
      </c>
      <c r="H98" s="232" t="s">
        <v>242</v>
      </c>
      <c r="I98" s="232" t="s">
        <v>242</v>
      </c>
      <c r="J98" s="232" t="s">
        <v>250</v>
      </c>
      <c r="K98" s="232" t="s">
        <v>243</v>
      </c>
      <c r="L98" s="232" t="s">
        <v>250</v>
      </c>
      <c r="M98" s="232" t="s">
        <v>252</v>
      </c>
      <c r="N98" s="232" t="s">
        <v>244</v>
      </c>
      <c r="O98" s="232" t="s">
        <v>243</v>
      </c>
      <c r="P98" s="232" t="s">
        <v>243</v>
      </c>
      <c r="Q98" s="232" t="s">
        <v>255</v>
      </c>
      <c r="R98" s="232" t="s">
        <v>257</v>
      </c>
      <c r="S98" s="232" t="s">
        <v>251</v>
      </c>
      <c r="T98" s="232" t="s">
        <v>249</v>
      </c>
      <c r="U98" s="232" t="s">
        <v>249</v>
      </c>
      <c r="V98" s="232" t="s">
        <v>247</v>
      </c>
      <c r="W98" s="232" t="s">
        <v>242</v>
      </c>
      <c r="X98" s="232" t="s">
        <v>246</v>
      </c>
    </row>
    <row r="99" spans="1:24" s="58" customFormat="1" ht="81" customHeight="1">
      <c r="A99" s="342"/>
      <c r="B99" s="354"/>
      <c r="C99" s="345"/>
      <c r="D99" s="352" t="s">
        <v>259</v>
      </c>
      <c r="E99" s="352"/>
      <c r="F99" s="265" t="s">
        <v>242</v>
      </c>
      <c r="G99" s="232" t="s">
        <v>244</v>
      </c>
      <c r="H99" s="232" t="s">
        <v>248</v>
      </c>
      <c r="I99" s="232" t="s">
        <v>248</v>
      </c>
      <c r="J99" s="232" t="s">
        <v>243</v>
      </c>
      <c r="K99" s="232" t="s">
        <v>249</v>
      </c>
      <c r="L99" s="232" t="s">
        <v>247</v>
      </c>
      <c r="M99" s="232" t="s">
        <v>251</v>
      </c>
      <c r="N99" s="232" t="s">
        <v>247</v>
      </c>
      <c r="O99" s="232" t="s">
        <v>249</v>
      </c>
      <c r="P99" s="232" t="s">
        <v>253</v>
      </c>
      <c r="Q99" s="232" t="s">
        <v>254</v>
      </c>
      <c r="R99" s="232" t="s">
        <v>256</v>
      </c>
      <c r="S99" s="232" t="s">
        <v>246</v>
      </c>
      <c r="T99" s="232" t="s">
        <v>254</v>
      </c>
      <c r="U99" s="232" t="s">
        <v>254</v>
      </c>
      <c r="V99" s="232" t="s">
        <v>246</v>
      </c>
      <c r="W99" s="232" t="s">
        <v>254</v>
      </c>
      <c r="X99" s="232" t="s">
        <v>279</v>
      </c>
    </row>
    <row r="100" spans="1:24" s="58" customFormat="1" ht="75.75" customHeight="1">
      <c r="A100" s="342"/>
      <c r="B100" s="354"/>
      <c r="C100" s="345"/>
      <c r="D100" s="350" t="s">
        <v>241</v>
      </c>
      <c r="E100" s="351"/>
      <c r="F100" s="268">
        <f>+DATA!D20</f>
        <v>0</v>
      </c>
      <c r="G100" s="268">
        <f>+DATA!E20</f>
        <v>0</v>
      </c>
      <c r="H100" s="268">
        <f>+DATA!F20</f>
        <v>0</v>
      </c>
      <c r="I100" s="268">
        <f>+DATA!G20</f>
        <v>0</v>
      </c>
      <c r="J100" s="268">
        <f>+DATA!H20</f>
        <v>0</v>
      </c>
      <c r="K100" s="268">
        <f>+DATA!I20</f>
        <v>0</v>
      </c>
      <c r="L100" s="268">
        <f>+DATA!J20</f>
        <v>0</v>
      </c>
      <c r="M100" s="268">
        <f>+DATA!K20</f>
        <v>0</v>
      </c>
      <c r="N100" s="268">
        <f>+DATA!L20</f>
        <v>0</v>
      </c>
      <c r="O100" s="268">
        <f>+DATA!M20</f>
        <v>0</v>
      </c>
      <c r="P100" s="268">
        <f>+DATA!N20</f>
        <v>0</v>
      </c>
      <c r="Q100" s="268">
        <f>+DATA!O20</f>
        <v>0</v>
      </c>
      <c r="R100" s="268">
        <f>+DATA!P20</f>
        <v>0</v>
      </c>
      <c r="S100" s="268">
        <f>+DATA!Q20</f>
        <v>0</v>
      </c>
      <c r="T100" s="268">
        <f>+DATA!R20</f>
        <v>0</v>
      </c>
      <c r="U100" s="268">
        <f>+DATA!S20</f>
        <v>0</v>
      </c>
      <c r="V100" s="268">
        <f>+DATA!T20</f>
        <v>0</v>
      </c>
      <c r="W100" s="268">
        <f>+DATA!U20</f>
        <v>0</v>
      </c>
      <c r="X100" s="268">
        <f>+DATA!V20</f>
        <v>0</v>
      </c>
    </row>
    <row r="101" spans="1:24" s="58" customFormat="1" ht="57" customHeight="1">
      <c r="A101" s="342"/>
      <c r="B101" s="354"/>
      <c r="C101" s="345"/>
      <c r="D101" s="346" t="str">
        <f>+DATA!C20</f>
        <v>Child Q</v>
      </c>
      <c r="E101" s="348">
        <f>+DATA!A20</f>
        <v>40195</v>
      </c>
      <c r="F101" s="340" t="s">
        <v>60</v>
      </c>
      <c r="G101" s="338" t="s">
        <v>61</v>
      </c>
      <c r="H101" s="338" t="s">
        <v>280</v>
      </c>
      <c r="I101" s="338" t="s">
        <v>80</v>
      </c>
      <c r="J101" s="338" t="s">
        <v>63</v>
      </c>
      <c r="K101" s="338" t="s">
        <v>86</v>
      </c>
      <c r="L101" s="338" t="s">
        <v>64</v>
      </c>
      <c r="M101" s="338" t="s">
        <v>65</v>
      </c>
      <c r="N101" s="338" t="s">
        <v>66</v>
      </c>
      <c r="O101" s="338" t="s">
        <v>67</v>
      </c>
      <c r="P101" s="338" t="s">
        <v>81</v>
      </c>
      <c r="Q101" s="338" t="s">
        <v>82</v>
      </c>
      <c r="R101" s="338" t="s">
        <v>311</v>
      </c>
      <c r="S101" s="338" t="s">
        <v>102</v>
      </c>
      <c r="T101" s="336" t="s">
        <v>304</v>
      </c>
      <c r="U101" s="338" t="s">
        <v>83</v>
      </c>
      <c r="V101" s="338" t="s">
        <v>84</v>
      </c>
      <c r="W101" s="338" t="s">
        <v>85</v>
      </c>
      <c r="X101" s="338" t="s">
        <v>336</v>
      </c>
    </row>
    <row r="102" spans="1:24" ht="67.5" customHeight="1">
      <c r="A102" s="342"/>
      <c r="B102" s="354"/>
      <c r="C102" s="345"/>
      <c r="D102" s="347"/>
      <c r="E102" s="349"/>
      <c r="F102" s="341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7"/>
      <c r="U102" s="339"/>
      <c r="V102" s="339"/>
      <c r="W102" s="339"/>
      <c r="X102" s="339"/>
    </row>
    <row r="103" spans="1:24" s="58" customFormat="1" ht="229.5" customHeight="1">
      <c r="A103" s="342" t="s">
        <v>258</v>
      </c>
      <c r="B103" s="343" t="s">
        <v>287</v>
      </c>
      <c r="C103" s="345" t="s">
        <v>315</v>
      </c>
      <c r="D103" s="353" t="s">
        <v>314</v>
      </c>
      <c r="E103" s="353"/>
      <c r="F103" s="264" t="s">
        <v>305</v>
      </c>
      <c r="G103" s="57" t="s">
        <v>306</v>
      </c>
      <c r="H103" s="57" t="s">
        <v>277</v>
      </c>
      <c r="I103" s="57" t="s">
        <v>307</v>
      </c>
      <c r="J103" s="57" t="s">
        <v>308</v>
      </c>
      <c r="K103" s="57" t="s">
        <v>313</v>
      </c>
      <c r="L103" s="57" t="s">
        <v>334</v>
      </c>
      <c r="M103" s="57" t="s">
        <v>264</v>
      </c>
      <c r="N103" s="57" t="s">
        <v>285</v>
      </c>
      <c r="O103" s="235" t="s">
        <v>263</v>
      </c>
      <c r="P103" s="57" t="s">
        <v>262</v>
      </c>
      <c r="Q103" s="57" t="s">
        <v>282</v>
      </c>
      <c r="R103" s="57" t="s">
        <v>261</v>
      </c>
      <c r="S103" s="57" t="s">
        <v>286</v>
      </c>
      <c r="T103" s="57" t="s">
        <v>312</v>
      </c>
      <c r="U103" s="57" t="s">
        <v>309</v>
      </c>
      <c r="V103" s="233" t="s">
        <v>260</v>
      </c>
      <c r="W103" s="57" t="s">
        <v>310</v>
      </c>
      <c r="X103" s="57" t="s">
        <v>335</v>
      </c>
    </row>
    <row r="104" spans="1:24" s="58" customFormat="1" ht="72" customHeight="1">
      <c r="A104" s="342"/>
      <c r="B104" s="354"/>
      <c r="C104" s="345"/>
      <c r="D104" s="352" t="s">
        <v>281</v>
      </c>
      <c r="E104" s="352"/>
      <c r="F104" s="265" t="s">
        <v>243</v>
      </c>
      <c r="G104" s="232" t="s">
        <v>245</v>
      </c>
      <c r="H104" s="232" t="s">
        <v>242</v>
      </c>
      <c r="I104" s="232" t="s">
        <v>242</v>
      </c>
      <c r="J104" s="232" t="s">
        <v>250</v>
      </c>
      <c r="K104" s="232" t="s">
        <v>243</v>
      </c>
      <c r="L104" s="232" t="s">
        <v>250</v>
      </c>
      <c r="M104" s="232" t="s">
        <v>252</v>
      </c>
      <c r="N104" s="232" t="s">
        <v>244</v>
      </c>
      <c r="O104" s="232" t="s">
        <v>243</v>
      </c>
      <c r="P104" s="232" t="s">
        <v>243</v>
      </c>
      <c r="Q104" s="232" t="s">
        <v>255</v>
      </c>
      <c r="R104" s="232" t="s">
        <v>257</v>
      </c>
      <c r="S104" s="232" t="s">
        <v>251</v>
      </c>
      <c r="T104" s="232" t="s">
        <v>249</v>
      </c>
      <c r="U104" s="232" t="s">
        <v>249</v>
      </c>
      <c r="V104" s="232" t="s">
        <v>247</v>
      </c>
      <c r="W104" s="232" t="s">
        <v>242</v>
      </c>
      <c r="X104" s="232" t="s">
        <v>246</v>
      </c>
    </row>
    <row r="105" spans="1:24" s="58" customFormat="1" ht="81" customHeight="1">
      <c r="A105" s="342"/>
      <c r="B105" s="354"/>
      <c r="C105" s="345"/>
      <c r="D105" s="352" t="s">
        <v>259</v>
      </c>
      <c r="E105" s="352"/>
      <c r="F105" s="265" t="s">
        <v>242</v>
      </c>
      <c r="G105" s="232" t="s">
        <v>244</v>
      </c>
      <c r="H105" s="232" t="s">
        <v>248</v>
      </c>
      <c r="I105" s="232" t="s">
        <v>248</v>
      </c>
      <c r="J105" s="232" t="s">
        <v>243</v>
      </c>
      <c r="K105" s="232" t="s">
        <v>249</v>
      </c>
      <c r="L105" s="232" t="s">
        <v>247</v>
      </c>
      <c r="M105" s="232" t="s">
        <v>251</v>
      </c>
      <c r="N105" s="232" t="s">
        <v>247</v>
      </c>
      <c r="O105" s="232" t="s">
        <v>249</v>
      </c>
      <c r="P105" s="232" t="s">
        <v>253</v>
      </c>
      <c r="Q105" s="232" t="s">
        <v>254</v>
      </c>
      <c r="R105" s="232" t="s">
        <v>256</v>
      </c>
      <c r="S105" s="232" t="s">
        <v>246</v>
      </c>
      <c r="T105" s="232" t="s">
        <v>254</v>
      </c>
      <c r="U105" s="232" t="s">
        <v>254</v>
      </c>
      <c r="V105" s="232" t="s">
        <v>246</v>
      </c>
      <c r="W105" s="232" t="s">
        <v>254</v>
      </c>
      <c r="X105" s="232" t="s">
        <v>279</v>
      </c>
    </row>
    <row r="106" spans="1:24" s="58" customFormat="1" ht="75.75" customHeight="1">
      <c r="A106" s="342"/>
      <c r="B106" s="354"/>
      <c r="C106" s="345"/>
      <c r="D106" s="350" t="s">
        <v>241</v>
      </c>
      <c r="E106" s="351"/>
      <c r="F106" s="266">
        <f>+DATA!D21</f>
        <v>0</v>
      </c>
      <c r="G106" s="268">
        <f>+DATA!E21</f>
        <v>0</v>
      </c>
      <c r="H106" s="268">
        <f>+DATA!F21</f>
        <v>0</v>
      </c>
      <c r="I106" s="268">
        <f>+DATA!G21</f>
        <v>0</v>
      </c>
      <c r="J106" s="268">
        <f>+DATA!H21</f>
        <v>0</v>
      </c>
      <c r="K106" s="268">
        <f>+DATA!I21</f>
        <v>0</v>
      </c>
      <c r="L106" s="268">
        <f>+DATA!J21</f>
        <v>0</v>
      </c>
      <c r="M106" s="268">
        <f>+DATA!K21</f>
        <v>0</v>
      </c>
      <c r="N106" s="268">
        <f>+DATA!L21</f>
        <v>0</v>
      </c>
      <c r="O106" s="268">
        <f>+DATA!M21</f>
        <v>0</v>
      </c>
      <c r="P106" s="268">
        <f>+DATA!N21</f>
        <v>0</v>
      </c>
      <c r="Q106" s="268">
        <f>+DATA!O21</f>
        <v>0</v>
      </c>
      <c r="R106" s="268">
        <f>+DATA!P21</f>
        <v>0</v>
      </c>
      <c r="S106" s="268">
        <f>+DATA!Q21</f>
        <v>0</v>
      </c>
      <c r="T106" s="268">
        <f>+DATA!R21</f>
        <v>0</v>
      </c>
      <c r="U106" s="268">
        <f>+DATA!S21</f>
        <v>0</v>
      </c>
      <c r="V106" s="268">
        <f>+DATA!T21</f>
        <v>0</v>
      </c>
      <c r="W106" s="268">
        <f>+DATA!U21</f>
        <v>0</v>
      </c>
      <c r="X106" s="268">
        <f>+DATA!V21</f>
        <v>0</v>
      </c>
    </row>
    <row r="107" spans="1:24" s="58" customFormat="1" ht="57" customHeight="1">
      <c r="A107" s="342"/>
      <c r="B107" s="354"/>
      <c r="C107" s="345"/>
      <c r="D107" s="346" t="str">
        <f>+DATA!C21</f>
        <v>Child R</v>
      </c>
      <c r="E107" s="348">
        <f>+DATA!A21</f>
        <v>40196</v>
      </c>
      <c r="F107" s="340" t="s">
        <v>60</v>
      </c>
      <c r="G107" s="338" t="s">
        <v>61</v>
      </c>
      <c r="H107" s="338" t="s">
        <v>280</v>
      </c>
      <c r="I107" s="338" t="s">
        <v>80</v>
      </c>
      <c r="J107" s="338" t="s">
        <v>63</v>
      </c>
      <c r="K107" s="338" t="s">
        <v>86</v>
      </c>
      <c r="L107" s="338" t="s">
        <v>64</v>
      </c>
      <c r="M107" s="338" t="s">
        <v>65</v>
      </c>
      <c r="N107" s="338" t="s">
        <v>66</v>
      </c>
      <c r="O107" s="338" t="s">
        <v>67</v>
      </c>
      <c r="P107" s="338" t="s">
        <v>81</v>
      </c>
      <c r="Q107" s="338" t="s">
        <v>82</v>
      </c>
      <c r="R107" s="338" t="s">
        <v>311</v>
      </c>
      <c r="S107" s="338" t="s">
        <v>102</v>
      </c>
      <c r="T107" s="336" t="s">
        <v>304</v>
      </c>
      <c r="U107" s="338" t="s">
        <v>83</v>
      </c>
      <c r="V107" s="338" t="s">
        <v>84</v>
      </c>
      <c r="W107" s="338" t="s">
        <v>85</v>
      </c>
      <c r="X107" s="338" t="s">
        <v>336</v>
      </c>
    </row>
    <row r="108" spans="1:24" ht="67.5" customHeight="1">
      <c r="A108" s="342"/>
      <c r="B108" s="354"/>
      <c r="C108" s="345"/>
      <c r="D108" s="347"/>
      <c r="E108" s="349"/>
      <c r="F108" s="341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37"/>
      <c r="U108" s="339"/>
      <c r="V108" s="339"/>
      <c r="W108" s="339"/>
      <c r="X108" s="339"/>
    </row>
    <row r="109" spans="1:24" s="58" customFormat="1" ht="229.5" customHeight="1">
      <c r="A109" s="342" t="s">
        <v>258</v>
      </c>
      <c r="B109" s="343" t="s">
        <v>287</v>
      </c>
      <c r="C109" s="345" t="s">
        <v>315</v>
      </c>
      <c r="D109" s="353" t="s">
        <v>314</v>
      </c>
      <c r="E109" s="353"/>
      <c r="F109" s="264" t="s">
        <v>305</v>
      </c>
      <c r="G109" s="57" t="s">
        <v>306</v>
      </c>
      <c r="H109" s="57" t="s">
        <v>277</v>
      </c>
      <c r="I109" s="57" t="s">
        <v>307</v>
      </c>
      <c r="J109" s="57" t="s">
        <v>308</v>
      </c>
      <c r="K109" s="57" t="s">
        <v>313</v>
      </c>
      <c r="L109" s="57" t="s">
        <v>334</v>
      </c>
      <c r="M109" s="57" t="s">
        <v>264</v>
      </c>
      <c r="N109" s="57" t="s">
        <v>285</v>
      </c>
      <c r="O109" s="235" t="s">
        <v>263</v>
      </c>
      <c r="P109" s="57" t="s">
        <v>262</v>
      </c>
      <c r="Q109" s="57" t="s">
        <v>282</v>
      </c>
      <c r="R109" s="57" t="s">
        <v>261</v>
      </c>
      <c r="S109" s="57" t="s">
        <v>286</v>
      </c>
      <c r="T109" s="57" t="s">
        <v>312</v>
      </c>
      <c r="U109" s="57" t="s">
        <v>309</v>
      </c>
      <c r="V109" s="233" t="s">
        <v>260</v>
      </c>
      <c r="W109" s="57" t="s">
        <v>310</v>
      </c>
      <c r="X109" s="57" t="s">
        <v>335</v>
      </c>
    </row>
    <row r="110" spans="1:24" s="58" customFormat="1" ht="72" customHeight="1">
      <c r="A110" s="342"/>
      <c r="B110" s="354"/>
      <c r="C110" s="345"/>
      <c r="D110" s="352" t="s">
        <v>281</v>
      </c>
      <c r="E110" s="352"/>
      <c r="F110" s="265" t="s">
        <v>243</v>
      </c>
      <c r="G110" s="232" t="s">
        <v>245</v>
      </c>
      <c r="H110" s="232" t="s">
        <v>242</v>
      </c>
      <c r="I110" s="232" t="s">
        <v>242</v>
      </c>
      <c r="J110" s="232" t="s">
        <v>250</v>
      </c>
      <c r="K110" s="232" t="s">
        <v>243</v>
      </c>
      <c r="L110" s="232" t="s">
        <v>250</v>
      </c>
      <c r="M110" s="232" t="s">
        <v>252</v>
      </c>
      <c r="N110" s="232" t="s">
        <v>244</v>
      </c>
      <c r="O110" s="232" t="s">
        <v>243</v>
      </c>
      <c r="P110" s="232" t="s">
        <v>243</v>
      </c>
      <c r="Q110" s="232" t="s">
        <v>255</v>
      </c>
      <c r="R110" s="232" t="s">
        <v>257</v>
      </c>
      <c r="S110" s="232" t="s">
        <v>251</v>
      </c>
      <c r="T110" s="232" t="s">
        <v>249</v>
      </c>
      <c r="U110" s="232" t="s">
        <v>249</v>
      </c>
      <c r="V110" s="232" t="s">
        <v>247</v>
      </c>
      <c r="W110" s="232" t="s">
        <v>242</v>
      </c>
      <c r="X110" s="232" t="s">
        <v>246</v>
      </c>
    </row>
    <row r="111" spans="1:24" s="58" customFormat="1" ht="81" customHeight="1">
      <c r="A111" s="342"/>
      <c r="B111" s="354"/>
      <c r="C111" s="345"/>
      <c r="D111" s="352" t="s">
        <v>259</v>
      </c>
      <c r="E111" s="352"/>
      <c r="F111" s="265" t="s">
        <v>242</v>
      </c>
      <c r="G111" s="232" t="s">
        <v>244</v>
      </c>
      <c r="H111" s="232" t="s">
        <v>248</v>
      </c>
      <c r="I111" s="232" t="s">
        <v>248</v>
      </c>
      <c r="J111" s="232" t="s">
        <v>243</v>
      </c>
      <c r="K111" s="232" t="s">
        <v>249</v>
      </c>
      <c r="L111" s="232" t="s">
        <v>247</v>
      </c>
      <c r="M111" s="232" t="s">
        <v>251</v>
      </c>
      <c r="N111" s="232" t="s">
        <v>247</v>
      </c>
      <c r="O111" s="232" t="s">
        <v>249</v>
      </c>
      <c r="P111" s="232" t="s">
        <v>253</v>
      </c>
      <c r="Q111" s="232" t="s">
        <v>254</v>
      </c>
      <c r="R111" s="232" t="s">
        <v>256</v>
      </c>
      <c r="S111" s="232" t="s">
        <v>246</v>
      </c>
      <c r="T111" s="232" t="s">
        <v>254</v>
      </c>
      <c r="U111" s="232" t="s">
        <v>254</v>
      </c>
      <c r="V111" s="232" t="s">
        <v>246</v>
      </c>
      <c r="W111" s="232" t="s">
        <v>254</v>
      </c>
      <c r="X111" s="232" t="s">
        <v>279</v>
      </c>
    </row>
    <row r="112" spans="1:24" s="58" customFormat="1" ht="75.75" customHeight="1">
      <c r="A112" s="342"/>
      <c r="B112" s="354"/>
      <c r="C112" s="345"/>
      <c r="D112" s="350" t="s">
        <v>241</v>
      </c>
      <c r="E112" s="351"/>
      <c r="F112" s="266">
        <f>+DATA!D22</f>
        <v>0</v>
      </c>
      <c r="G112" s="268">
        <f>+DATA!E22</f>
        <v>0</v>
      </c>
      <c r="H112" s="268">
        <f>+DATA!F22</f>
        <v>0</v>
      </c>
      <c r="I112" s="268">
        <f>+DATA!G22</f>
        <v>0</v>
      </c>
      <c r="J112" s="268">
        <f>+DATA!H22</f>
        <v>0</v>
      </c>
      <c r="K112" s="268">
        <f>+DATA!I22</f>
        <v>0</v>
      </c>
      <c r="L112" s="268">
        <f>+DATA!J22</f>
        <v>0</v>
      </c>
      <c r="M112" s="268">
        <f>+DATA!K22</f>
        <v>0</v>
      </c>
      <c r="N112" s="268">
        <f>+DATA!L22</f>
        <v>0</v>
      </c>
      <c r="O112" s="268">
        <f>+DATA!M22</f>
        <v>0</v>
      </c>
      <c r="P112" s="268">
        <f>+DATA!N22</f>
        <v>0</v>
      </c>
      <c r="Q112" s="268">
        <f>+DATA!O22</f>
        <v>0</v>
      </c>
      <c r="R112" s="268">
        <f>+DATA!P22</f>
        <v>0</v>
      </c>
      <c r="S112" s="268">
        <f>+DATA!Q22</f>
        <v>0</v>
      </c>
      <c r="T112" s="268">
        <f>+DATA!R22</f>
        <v>0</v>
      </c>
      <c r="U112" s="268">
        <f>+DATA!S22</f>
        <v>0</v>
      </c>
      <c r="V112" s="268">
        <f>+DATA!T22</f>
        <v>0</v>
      </c>
      <c r="W112" s="268">
        <f>+DATA!U22</f>
        <v>0</v>
      </c>
      <c r="X112" s="268">
        <f>+DATA!V22</f>
        <v>0</v>
      </c>
    </row>
    <row r="113" spans="1:24" s="58" customFormat="1" ht="57" customHeight="1">
      <c r="A113" s="342"/>
      <c r="B113" s="354"/>
      <c r="C113" s="345"/>
      <c r="D113" s="346" t="str">
        <f>+DATA!C22</f>
        <v>Child S</v>
      </c>
      <c r="E113" s="348">
        <f>+DATA!A22</f>
        <v>40197</v>
      </c>
      <c r="F113" s="340" t="s">
        <v>60</v>
      </c>
      <c r="G113" s="338" t="s">
        <v>61</v>
      </c>
      <c r="H113" s="338" t="s">
        <v>280</v>
      </c>
      <c r="I113" s="338" t="s">
        <v>80</v>
      </c>
      <c r="J113" s="338" t="s">
        <v>63</v>
      </c>
      <c r="K113" s="338" t="s">
        <v>86</v>
      </c>
      <c r="L113" s="338" t="s">
        <v>64</v>
      </c>
      <c r="M113" s="338" t="s">
        <v>65</v>
      </c>
      <c r="N113" s="338" t="s">
        <v>66</v>
      </c>
      <c r="O113" s="338" t="s">
        <v>67</v>
      </c>
      <c r="P113" s="338" t="s">
        <v>81</v>
      </c>
      <c r="Q113" s="338" t="s">
        <v>82</v>
      </c>
      <c r="R113" s="338" t="s">
        <v>311</v>
      </c>
      <c r="S113" s="338" t="s">
        <v>102</v>
      </c>
      <c r="T113" s="336" t="s">
        <v>304</v>
      </c>
      <c r="U113" s="338" t="s">
        <v>83</v>
      </c>
      <c r="V113" s="338" t="s">
        <v>84</v>
      </c>
      <c r="W113" s="338" t="s">
        <v>85</v>
      </c>
      <c r="X113" s="338" t="s">
        <v>336</v>
      </c>
    </row>
    <row r="114" spans="1:24" ht="67.5" customHeight="1">
      <c r="A114" s="342"/>
      <c r="B114" s="354"/>
      <c r="C114" s="345"/>
      <c r="D114" s="347"/>
      <c r="E114" s="349"/>
      <c r="F114" s="341"/>
      <c r="G114" s="339"/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7"/>
      <c r="U114" s="339"/>
      <c r="V114" s="339"/>
      <c r="W114" s="339"/>
      <c r="X114" s="339"/>
    </row>
    <row r="115" spans="1:24" s="58" customFormat="1" ht="229.5" customHeight="1">
      <c r="A115" s="342" t="s">
        <v>258</v>
      </c>
      <c r="B115" s="343" t="s">
        <v>287</v>
      </c>
      <c r="C115" s="345" t="s">
        <v>315</v>
      </c>
      <c r="D115" s="353" t="s">
        <v>314</v>
      </c>
      <c r="E115" s="353"/>
      <c r="F115" s="264" t="s">
        <v>305</v>
      </c>
      <c r="G115" s="57" t="s">
        <v>306</v>
      </c>
      <c r="H115" s="57" t="s">
        <v>277</v>
      </c>
      <c r="I115" s="57" t="s">
        <v>307</v>
      </c>
      <c r="J115" s="57" t="s">
        <v>308</v>
      </c>
      <c r="K115" s="57" t="s">
        <v>313</v>
      </c>
      <c r="L115" s="57" t="s">
        <v>334</v>
      </c>
      <c r="M115" s="57" t="s">
        <v>264</v>
      </c>
      <c r="N115" s="57" t="s">
        <v>285</v>
      </c>
      <c r="O115" s="235" t="s">
        <v>263</v>
      </c>
      <c r="P115" s="57" t="s">
        <v>262</v>
      </c>
      <c r="Q115" s="57" t="s">
        <v>282</v>
      </c>
      <c r="R115" s="57" t="s">
        <v>261</v>
      </c>
      <c r="S115" s="57" t="s">
        <v>286</v>
      </c>
      <c r="T115" s="57" t="s">
        <v>312</v>
      </c>
      <c r="U115" s="57" t="s">
        <v>309</v>
      </c>
      <c r="V115" s="233" t="s">
        <v>260</v>
      </c>
      <c r="W115" s="57" t="s">
        <v>310</v>
      </c>
      <c r="X115" s="57" t="s">
        <v>335</v>
      </c>
    </row>
    <row r="116" spans="1:24" s="58" customFormat="1" ht="72" customHeight="1">
      <c r="A116" s="342"/>
      <c r="B116" s="354"/>
      <c r="C116" s="345"/>
      <c r="D116" s="352" t="s">
        <v>281</v>
      </c>
      <c r="E116" s="352"/>
      <c r="F116" s="265" t="s">
        <v>243</v>
      </c>
      <c r="G116" s="232" t="s">
        <v>245</v>
      </c>
      <c r="H116" s="232" t="s">
        <v>242</v>
      </c>
      <c r="I116" s="232" t="s">
        <v>242</v>
      </c>
      <c r="J116" s="232" t="s">
        <v>250</v>
      </c>
      <c r="K116" s="232" t="s">
        <v>243</v>
      </c>
      <c r="L116" s="232" t="s">
        <v>250</v>
      </c>
      <c r="M116" s="232" t="s">
        <v>252</v>
      </c>
      <c r="N116" s="232" t="s">
        <v>244</v>
      </c>
      <c r="O116" s="232" t="s">
        <v>243</v>
      </c>
      <c r="P116" s="232" t="s">
        <v>243</v>
      </c>
      <c r="Q116" s="232" t="s">
        <v>255</v>
      </c>
      <c r="R116" s="232" t="s">
        <v>257</v>
      </c>
      <c r="S116" s="232" t="s">
        <v>251</v>
      </c>
      <c r="T116" s="232" t="s">
        <v>249</v>
      </c>
      <c r="U116" s="232" t="s">
        <v>249</v>
      </c>
      <c r="V116" s="232" t="s">
        <v>247</v>
      </c>
      <c r="W116" s="232" t="s">
        <v>242</v>
      </c>
      <c r="X116" s="232" t="s">
        <v>246</v>
      </c>
    </row>
    <row r="117" spans="1:24" s="58" customFormat="1" ht="81" customHeight="1">
      <c r="A117" s="342"/>
      <c r="B117" s="354"/>
      <c r="C117" s="345"/>
      <c r="D117" s="352" t="s">
        <v>259</v>
      </c>
      <c r="E117" s="352"/>
      <c r="F117" s="265" t="s">
        <v>242</v>
      </c>
      <c r="G117" s="232" t="s">
        <v>244</v>
      </c>
      <c r="H117" s="232" t="s">
        <v>248</v>
      </c>
      <c r="I117" s="232" t="s">
        <v>248</v>
      </c>
      <c r="J117" s="232" t="s">
        <v>243</v>
      </c>
      <c r="K117" s="232" t="s">
        <v>249</v>
      </c>
      <c r="L117" s="232" t="s">
        <v>247</v>
      </c>
      <c r="M117" s="232" t="s">
        <v>251</v>
      </c>
      <c r="N117" s="232" t="s">
        <v>247</v>
      </c>
      <c r="O117" s="232" t="s">
        <v>249</v>
      </c>
      <c r="P117" s="232" t="s">
        <v>253</v>
      </c>
      <c r="Q117" s="232" t="s">
        <v>254</v>
      </c>
      <c r="R117" s="232" t="s">
        <v>256</v>
      </c>
      <c r="S117" s="232" t="s">
        <v>246</v>
      </c>
      <c r="T117" s="232" t="s">
        <v>254</v>
      </c>
      <c r="U117" s="232" t="s">
        <v>254</v>
      </c>
      <c r="V117" s="232" t="s">
        <v>246</v>
      </c>
      <c r="W117" s="232" t="s">
        <v>254</v>
      </c>
      <c r="X117" s="232" t="s">
        <v>279</v>
      </c>
    </row>
    <row r="118" spans="1:24" s="58" customFormat="1" ht="75.75" customHeight="1">
      <c r="A118" s="342"/>
      <c r="B118" s="354"/>
      <c r="C118" s="345"/>
      <c r="D118" s="350" t="s">
        <v>241</v>
      </c>
      <c r="E118" s="351"/>
      <c r="F118" s="266">
        <f>+DATA!D23</f>
        <v>0</v>
      </c>
      <c r="G118" s="268">
        <f>+DATA!E23</f>
        <v>0</v>
      </c>
      <c r="H118" s="268">
        <f>+DATA!F23</f>
        <v>0</v>
      </c>
      <c r="I118" s="268">
        <f>+DATA!G23</f>
        <v>0</v>
      </c>
      <c r="J118" s="268">
        <f>+DATA!H23</f>
        <v>0</v>
      </c>
      <c r="K118" s="268">
        <f>+DATA!I23</f>
        <v>0</v>
      </c>
      <c r="L118" s="268">
        <f>+DATA!J23</f>
        <v>0</v>
      </c>
      <c r="M118" s="268">
        <f>+DATA!K23</f>
        <v>0</v>
      </c>
      <c r="N118" s="268">
        <f>+DATA!L23</f>
        <v>0</v>
      </c>
      <c r="O118" s="268">
        <f>+DATA!M23</f>
        <v>0</v>
      </c>
      <c r="P118" s="268">
        <f>+DATA!N23</f>
        <v>0</v>
      </c>
      <c r="Q118" s="268">
        <f>+DATA!O23</f>
        <v>0</v>
      </c>
      <c r="R118" s="268">
        <f>+DATA!P23</f>
        <v>0</v>
      </c>
      <c r="S118" s="268">
        <f>+DATA!Q23</f>
        <v>0</v>
      </c>
      <c r="T118" s="268">
        <f>+DATA!R23</f>
        <v>0</v>
      </c>
      <c r="U118" s="268">
        <f>+DATA!S23</f>
        <v>0</v>
      </c>
      <c r="V118" s="268">
        <f>+DATA!T23</f>
        <v>0</v>
      </c>
      <c r="W118" s="268">
        <f>+DATA!U23</f>
        <v>0</v>
      </c>
      <c r="X118" s="268">
        <f>+DATA!V23</f>
        <v>0</v>
      </c>
    </row>
    <row r="119" spans="1:24" s="58" customFormat="1" ht="57" customHeight="1">
      <c r="A119" s="342"/>
      <c r="B119" s="354"/>
      <c r="C119" s="345"/>
      <c r="D119" s="346" t="str">
        <f>+DATA!C23</f>
        <v>Child T</v>
      </c>
      <c r="E119" s="348">
        <f>+DATA!A23</f>
        <v>40198</v>
      </c>
      <c r="F119" s="340" t="s">
        <v>60</v>
      </c>
      <c r="G119" s="338" t="s">
        <v>61</v>
      </c>
      <c r="H119" s="338" t="s">
        <v>280</v>
      </c>
      <c r="I119" s="338" t="s">
        <v>80</v>
      </c>
      <c r="J119" s="338" t="s">
        <v>63</v>
      </c>
      <c r="K119" s="338" t="s">
        <v>86</v>
      </c>
      <c r="L119" s="338" t="s">
        <v>64</v>
      </c>
      <c r="M119" s="338" t="s">
        <v>65</v>
      </c>
      <c r="N119" s="338" t="s">
        <v>66</v>
      </c>
      <c r="O119" s="338" t="s">
        <v>67</v>
      </c>
      <c r="P119" s="338" t="s">
        <v>81</v>
      </c>
      <c r="Q119" s="338" t="s">
        <v>82</v>
      </c>
      <c r="R119" s="338" t="s">
        <v>311</v>
      </c>
      <c r="S119" s="338" t="s">
        <v>102</v>
      </c>
      <c r="T119" s="336" t="s">
        <v>304</v>
      </c>
      <c r="U119" s="338" t="s">
        <v>83</v>
      </c>
      <c r="V119" s="338" t="s">
        <v>84</v>
      </c>
      <c r="W119" s="338" t="s">
        <v>85</v>
      </c>
      <c r="X119" s="338" t="s">
        <v>336</v>
      </c>
    </row>
    <row r="120" spans="1:24" ht="67.5" customHeight="1">
      <c r="A120" s="342"/>
      <c r="B120" s="354"/>
      <c r="C120" s="345"/>
      <c r="D120" s="347"/>
      <c r="E120" s="349"/>
      <c r="F120" s="341"/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7"/>
      <c r="U120" s="339"/>
      <c r="V120" s="339"/>
      <c r="W120" s="339"/>
      <c r="X120" s="339"/>
    </row>
  </sheetData>
  <mergeCells count="560">
    <mergeCell ref="V119:V120"/>
    <mergeCell ref="W119:W120"/>
    <mergeCell ref="X119:X120"/>
    <mergeCell ref="P119:P120"/>
    <mergeCell ref="Q119:Q120"/>
    <mergeCell ref="R119:R120"/>
    <mergeCell ref="S119:S120"/>
    <mergeCell ref="U119:U120"/>
    <mergeCell ref="K119:K120"/>
    <mergeCell ref="L119:L120"/>
    <mergeCell ref="M119:M120"/>
    <mergeCell ref="N119:N120"/>
    <mergeCell ref="O119:O120"/>
    <mergeCell ref="T119:T120"/>
    <mergeCell ref="F119:F120"/>
    <mergeCell ref="G119:G120"/>
    <mergeCell ref="H119:H120"/>
    <mergeCell ref="I119:I120"/>
    <mergeCell ref="J119:J120"/>
    <mergeCell ref="A115:A120"/>
    <mergeCell ref="B115:B120"/>
    <mergeCell ref="C115:C120"/>
    <mergeCell ref="D115:E115"/>
    <mergeCell ref="D116:E116"/>
    <mergeCell ref="D117:E117"/>
    <mergeCell ref="D118:E118"/>
    <mergeCell ref="D119:D120"/>
    <mergeCell ref="E119:E120"/>
    <mergeCell ref="U107:U108"/>
    <mergeCell ref="V107:V108"/>
    <mergeCell ref="W107:W108"/>
    <mergeCell ref="X107:X108"/>
    <mergeCell ref="S113:S114"/>
    <mergeCell ref="U113:U114"/>
    <mergeCell ref="V113:V114"/>
    <mergeCell ref="W113:W114"/>
    <mergeCell ref="X113:X114"/>
    <mergeCell ref="A109:A114"/>
    <mergeCell ref="B109:B114"/>
    <mergeCell ref="C109:C114"/>
    <mergeCell ref="D109:E109"/>
    <mergeCell ref="D110:E110"/>
    <mergeCell ref="D111:E111"/>
    <mergeCell ref="D112:E112"/>
    <mergeCell ref="D113:D114"/>
    <mergeCell ref="E113:E114"/>
    <mergeCell ref="F113:F114"/>
    <mergeCell ref="G113:G114"/>
    <mergeCell ref="H113:H114"/>
    <mergeCell ref="O107:O108"/>
    <mergeCell ref="P107:P108"/>
    <mergeCell ref="Q107:Q108"/>
    <mergeCell ref="R107:R108"/>
    <mergeCell ref="S107:S108"/>
    <mergeCell ref="J107:J108"/>
    <mergeCell ref="K107:K108"/>
    <mergeCell ref="L107:L108"/>
    <mergeCell ref="M107:M108"/>
    <mergeCell ref="N107:N108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V101:V102"/>
    <mergeCell ref="W101:W102"/>
    <mergeCell ref="X101:X102"/>
    <mergeCell ref="A103:A108"/>
    <mergeCell ref="B103:B108"/>
    <mergeCell ref="C103:C108"/>
    <mergeCell ref="D103:E103"/>
    <mergeCell ref="D104:E104"/>
    <mergeCell ref="D105:E105"/>
    <mergeCell ref="D106:E106"/>
    <mergeCell ref="D107:D108"/>
    <mergeCell ref="E107:E108"/>
    <mergeCell ref="F107:F108"/>
    <mergeCell ref="G107:G108"/>
    <mergeCell ref="H107:H108"/>
    <mergeCell ref="I107:I108"/>
    <mergeCell ref="P101:P102"/>
    <mergeCell ref="Q101:Q102"/>
    <mergeCell ref="R101:R102"/>
    <mergeCell ref="S101:S102"/>
    <mergeCell ref="U101:U102"/>
    <mergeCell ref="K101:K102"/>
    <mergeCell ref="L101:L102"/>
    <mergeCell ref="M101:M102"/>
    <mergeCell ref="N101:N102"/>
    <mergeCell ref="O101:O102"/>
    <mergeCell ref="F101:F102"/>
    <mergeCell ref="G101:G102"/>
    <mergeCell ref="H101:H102"/>
    <mergeCell ref="I101:I102"/>
    <mergeCell ref="J101:J102"/>
    <mergeCell ref="A97:A102"/>
    <mergeCell ref="B97:B102"/>
    <mergeCell ref="C97:C102"/>
    <mergeCell ref="D97:E97"/>
    <mergeCell ref="D98:E98"/>
    <mergeCell ref="D99:E99"/>
    <mergeCell ref="D100:E100"/>
    <mergeCell ref="D101:D102"/>
    <mergeCell ref="E101:E102"/>
    <mergeCell ref="U89:U90"/>
    <mergeCell ref="V89:V90"/>
    <mergeCell ref="W89:W90"/>
    <mergeCell ref="X89:X90"/>
    <mergeCell ref="S95:S96"/>
    <mergeCell ref="U95:U96"/>
    <mergeCell ref="V95:V96"/>
    <mergeCell ref="W95:W96"/>
    <mergeCell ref="X95:X96"/>
    <mergeCell ref="A91:A96"/>
    <mergeCell ref="B91:B96"/>
    <mergeCell ref="C91:C96"/>
    <mergeCell ref="D91:E91"/>
    <mergeCell ref="D92:E92"/>
    <mergeCell ref="D93:E93"/>
    <mergeCell ref="D94:E94"/>
    <mergeCell ref="D95:D96"/>
    <mergeCell ref="E95:E96"/>
    <mergeCell ref="F95:F96"/>
    <mergeCell ref="G95:G96"/>
    <mergeCell ref="H95:H96"/>
    <mergeCell ref="O89:O90"/>
    <mergeCell ref="P89:P90"/>
    <mergeCell ref="Q89:Q90"/>
    <mergeCell ref="R89:R90"/>
    <mergeCell ref="S89:S90"/>
    <mergeCell ref="J89:J90"/>
    <mergeCell ref="K89:K90"/>
    <mergeCell ref="L89:L90"/>
    <mergeCell ref="M89:M90"/>
    <mergeCell ref="N89:N90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V83:V84"/>
    <mergeCell ref="W83:W84"/>
    <mergeCell ref="X83:X84"/>
    <mergeCell ref="A85:A90"/>
    <mergeCell ref="B85:B90"/>
    <mergeCell ref="C85:C90"/>
    <mergeCell ref="D85:E85"/>
    <mergeCell ref="D86:E86"/>
    <mergeCell ref="D87:E87"/>
    <mergeCell ref="D88:E88"/>
    <mergeCell ref="D89:D90"/>
    <mergeCell ref="E89:E90"/>
    <mergeCell ref="F89:F90"/>
    <mergeCell ref="G89:G90"/>
    <mergeCell ref="H89:H90"/>
    <mergeCell ref="I89:I90"/>
    <mergeCell ref="P83:P84"/>
    <mergeCell ref="Q83:Q84"/>
    <mergeCell ref="R83:R84"/>
    <mergeCell ref="S83:S84"/>
    <mergeCell ref="U83:U84"/>
    <mergeCell ref="K83:K84"/>
    <mergeCell ref="L83:L84"/>
    <mergeCell ref="M83:M84"/>
    <mergeCell ref="N83:N84"/>
    <mergeCell ref="O83:O84"/>
    <mergeCell ref="F83:F84"/>
    <mergeCell ref="G83:G84"/>
    <mergeCell ref="H83:H84"/>
    <mergeCell ref="I83:I84"/>
    <mergeCell ref="J83:J84"/>
    <mergeCell ref="A79:A84"/>
    <mergeCell ref="B79:B84"/>
    <mergeCell ref="C79:C84"/>
    <mergeCell ref="D79:E79"/>
    <mergeCell ref="D80:E80"/>
    <mergeCell ref="D81:E81"/>
    <mergeCell ref="D82:E82"/>
    <mergeCell ref="D83:D84"/>
    <mergeCell ref="E83:E84"/>
    <mergeCell ref="U71:U72"/>
    <mergeCell ref="V71:V72"/>
    <mergeCell ref="W71:W72"/>
    <mergeCell ref="X71:X72"/>
    <mergeCell ref="S77:S78"/>
    <mergeCell ref="U77:U78"/>
    <mergeCell ref="V77:V78"/>
    <mergeCell ref="W77:W78"/>
    <mergeCell ref="X77:X78"/>
    <mergeCell ref="A73:A78"/>
    <mergeCell ref="B73:B78"/>
    <mergeCell ref="C73:C78"/>
    <mergeCell ref="D73:E73"/>
    <mergeCell ref="D74:E74"/>
    <mergeCell ref="D75:E75"/>
    <mergeCell ref="D76:E76"/>
    <mergeCell ref="D77:D78"/>
    <mergeCell ref="E77:E78"/>
    <mergeCell ref="F77:F78"/>
    <mergeCell ref="G77:G78"/>
    <mergeCell ref="H77:H78"/>
    <mergeCell ref="O71:O72"/>
    <mergeCell ref="P71:P72"/>
    <mergeCell ref="Q71:Q72"/>
    <mergeCell ref="R71:R72"/>
    <mergeCell ref="S71:S72"/>
    <mergeCell ref="J71:J72"/>
    <mergeCell ref="K71:K72"/>
    <mergeCell ref="L71:L72"/>
    <mergeCell ref="M71:M72"/>
    <mergeCell ref="N71:N72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V65:V66"/>
    <mergeCell ref="W65:W66"/>
    <mergeCell ref="X65:X66"/>
    <mergeCell ref="A67:A72"/>
    <mergeCell ref="B67:B72"/>
    <mergeCell ref="C67:C72"/>
    <mergeCell ref="D67:E67"/>
    <mergeCell ref="D68:E68"/>
    <mergeCell ref="D69:E69"/>
    <mergeCell ref="D70:E70"/>
    <mergeCell ref="D71:D72"/>
    <mergeCell ref="E71:E72"/>
    <mergeCell ref="F71:F72"/>
    <mergeCell ref="G71:G72"/>
    <mergeCell ref="H71:H72"/>
    <mergeCell ref="I71:I72"/>
    <mergeCell ref="P65:P66"/>
    <mergeCell ref="Q65:Q66"/>
    <mergeCell ref="R65:R66"/>
    <mergeCell ref="S65:S66"/>
    <mergeCell ref="U65:U66"/>
    <mergeCell ref="K65:K66"/>
    <mergeCell ref="L65:L66"/>
    <mergeCell ref="M65:M66"/>
    <mergeCell ref="N65:N66"/>
    <mergeCell ref="O65:O66"/>
    <mergeCell ref="F65:F66"/>
    <mergeCell ref="G65:G66"/>
    <mergeCell ref="H65:H66"/>
    <mergeCell ref="I65:I66"/>
    <mergeCell ref="J65:J66"/>
    <mergeCell ref="A61:A66"/>
    <mergeCell ref="B61:B66"/>
    <mergeCell ref="C61:C66"/>
    <mergeCell ref="D61:E61"/>
    <mergeCell ref="D62:E62"/>
    <mergeCell ref="D63:E63"/>
    <mergeCell ref="D64:E64"/>
    <mergeCell ref="D65:D66"/>
    <mergeCell ref="E65:E66"/>
    <mergeCell ref="U53:U54"/>
    <mergeCell ref="V53:V54"/>
    <mergeCell ref="W53:W54"/>
    <mergeCell ref="X53:X54"/>
    <mergeCell ref="S59:S60"/>
    <mergeCell ref="U59:U60"/>
    <mergeCell ref="V59:V60"/>
    <mergeCell ref="W59:W60"/>
    <mergeCell ref="X59:X60"/>
    <mergeCell ref="A55:A60"/>
    <mergeCell ref="B55:B60"/>
    <mergeCell ref="C55:C60"/>
    <mergeCell ref="D55:E55"/>
    <mergeCell ref="D56:E56"/>
    <mergeCell ref="D57:E57"/>
    <mergeCell ref="D58:E58"/>
    <mergeCell ref="D59:D60"/>
    <mergeCell ref="E59:E60"/>
    <mergeCell ref="F59:F60"/>
    <mergeCell ref="G59:G60"/>
    <mergeCell ref="H59:H60"/>
    <mergeCell ref="O53:O54"/>
    <mergeCell ref="P53:P54"/>
    <mergeCell ref="Q53:Q54"/>
    <mergeCell ref="R53:R54"/>
    <mergeCell ref="S53:S54"/>
    <mergeCell ref="J53:J54"/>
    <mergeCell ref="K53:K54"/>
    <mergeCell ref="L53:L54"/>
    <mergeCell ref="M53:M54"/>
    <mergeCell ref="N53:N54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V47:V48"/>
    <mergeCell ref="W47:W48"/>
    <mergeCell ref="X47:X48"/>
    <mergeCell ref="A49:A54"/>
    <mergeCell ref="B49:B54"/>
    <mergeCell ref="C49:C54"/>
    <mergeCell ref="D49:E49"/>
    <mergeCell ref="D50:E50"/>
    <mergeCell ref="D51:E51"/>
    <mergeCell ref="D52:E52"/>
    <mergeCell ref="D53:D54"/>
    <mergeCell ref="E53:E54"/>
    <mergeCell ref="F53:F54"/>
    <mergeCell ref="G53:G54"/>
    <mergeCell ref="H53:H54"/>
    <mergeCell ref="I53:I54"/>
    <mergeCell ref="P47:P48"/>
    <mergeCell ref="Q47:Q48"/>
    <mergeCell ref="R47:R48"/>
    <mergeCell ref="S47:S48"/>
    <mergeCell ref="U47:U48"/>
    <mergeCell ref="K47:K48"/>
    <mergeCell ref="L47:L48"/>
    <mergeCell ref="M47:M48"/>
    <mergeCell ref="N47:N48"/>
    <mergeCell ref="O47:O48"/>
    <mergeCell ref="F47:F48"/>
    <mergeCell ref="G47:G48"/>
    <mergeCell ref="H47:H48"/>
    <mergeCell ref="I47:I48"/>
    <mergeCell ref="J47:J48"/>
    <mergeCell ref="A43:A48"/>
    <mergeCell ref="B43:B48"/>
    <mergeCell ref="C43:C48"/>
    <mergeCell ref="D43:E43"/>
    <mergeCell ref="D44:E44"/>
    <mergeCell ref="D45:E45"/>
    <mergeCell ref="D46:E46"/>
    <mergeCell ref="D47:D48"/>
    <mergeCell ref="E47:E48"/>
    <mergeCell ref="U35:U36"/>
    <mergeCell ref="V35:V36"/>
    <mergeCell ref="W35:W36"/>
    <mergeCell ref="X35:X36"/>
    <mergeCell ref="S41:S42"/>
    <mergeCell ref="U41:U42"/>
    <mergeCell ref="V41:V42"/>
    <mergeCell ref="W41:W42"/>
    <mergeCell ref="X41:X42"/>
    <mergeCell ref="A37:A42"/>
    <mergeCell ref="B37:B42"/>
    <mergeCell ref="C37:C42"/>
    <mergeCell ref="D37:E37"/>
    <mergeCell ref="D38:E38"/>
    <mergeCell ref="D39:E39"/>
    <mergeCell ref="D40:E40"/>
    <mergeCell ref="D41:D42"/>
    <mergeCell ref="E41:E42"/>
    <mergeCell ref="F41:F42"/>
    <mergeCell ref="G41:G42"/>
    <mergeCell ref="H41:H42"/>
    <mergeCell ref="O35:O36"/>
    <mergeCell ref="P35:P36"/>
    <mergeCell ref="Q35:Q36"/>
    <mergeCell ref="R35:R36"/>
    <mergeCell ref="S35:S36"/>
    <mergeCell ref="J35:J36"/>
    <mergeCell ref="K35:K36"/>
    <mergeCell ref="L35:L36"/>
    <mergeCell ref="M35:M36"/>
    <mergeCell ref="N35:N36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V29:V30"/>
    <mergeCell ref="W29:W30"/>
    <mergeCell ref="X29:X30"/>
    <mergeCell ref="A31:A36"/>
    <mergeCell ref="B31:B36"/>
    <mergeCell ref="C31:C36"/>
    <mergeCell ref="D31:E31"/>
    <mergeCell ref="D32:E32"/>
    <mergeCell ref="D33:E33"/>
    <mergeCell ref="D34:E34"/>
    <mergeCell ref="D35:D36"/>
    <mergeCell ref="E35:E36"/>
    <mergeCell ref="F35:F36"/>
    <mergeCell ref="G35:G36"/>
    <mergeCell ref="H35:H36"/>
    <mergeCell ref="I35:I36"/>
    <mergeCell ref="P29:P30"/>
    <mergeCell ref="Q29:Q30"/>
    <mergeCell ref="R29:R30"/>
    <mergeCell ref="S29:S30"/>
    <mergeCell ref="U29:U30"/>
    <mergeCell ref="K29:K30"/>
    <mergeCell ref="L29:L30"/>
    <mergeCell ref="M29:M30"/>
    <mergeCell ref="N29:N30"/>
    <mergeCell ref="O29:O30"/>
    <mergeCell ref="F29:F30"/>
    <mergeCell ref="G29:G30"/>
    <mergeCell ref="H29:H30"/>
    <mergeCell ref="I29:I30"/>
    <mergeCell ref="J29:J30"/>
    <mergeCell ref="A25:A30"/>
    <mergeCell ref="B25:B30"/>
    <mergeCell ref="C25:C30"/>
    <mergeCell ref="D25:E25"/>
    <mergeCell ref="D26:E26"/>
    <mergeCell ref="D27:E27"/>
    <mergeCell ref="D28:E28"/>
    <mergeCell ref="D29:D30"/>
    <mergeCell ref="E29:E30"/>
    <mergeCell ref="U17:U18"/>
    <mergeCell ref="V17:V18"/>
    <mergeCell ref="W17:W18"/>
    <mergeCell ref="X17:X18"/>
    <mergeCell ref="S23:S24"/>
    <mergeCell ref="U23:U24"/>
    <mergeCell ref="V23:V24"/>
    <mergeCell ref="W23:W24"/>
    <mergeCell ref="X23:X24"/>
    <mergeCell ref="A19:A24"/>
    <mergeCell ref="B19:B24"/>
    <mergeCell ref="C19:C24"/>
    <mergeCell ref="D19:E19"/>
    <mergeCell ref="D20:E20"/>
    <mergeCell ref="D21:E21"/>
    <mergeCell ref="D22:E22"/>
    <mergeCell ref="D23:D24"/>
    <mergeCell ref="E23:E24"/>
    <mergeCell ref="F23:F24"/>
    <mergeCell ref="G23:G24"/>
    <mergeCell ref="H23:H24"/>
    <mergeCell ref="O17:O18"/>
    <mergeCell ref="P17:P18"/>
    <mergeCell ref="Q17:Q18"/>
    <mergeCell ref="R17:R18"/>
    <mergeCell ref="S17:S18"/>
    <mergeCell ref="J17:J18"/>
    <mergeCell ref="K17:K18"/>
    <mergeCell ref="L17:L18"/>
    <mergeCell ref="M17:M18"/>
    <mergeCell ref="N17:N18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V11:V12"/>
    <mergeCell ref="W11:W12"/>
    <mergeCell ref="X11:X12"/>
    <mergeCell ref="A13:A18"/>
    <mergeCell ref="B13:B18"/>
    <mergeCell ref="C13:C18"/>
    <mergeCell ref="D13:E13"/>
    <mergeCell ref="D14:E14"/>
    <mergeCell ref="D15:E15"/>
    <mergeCell ref="D16:E16"/>
    <mergeCell ref="D17:D18"/>
    <mergeCell ref="E17:E18"/>
    <mergeCell ref="F17:F18"/>
    <mergeCell ref="G17:G18"/>
    <mergeCell ref="H17:H18"/>
    <mergeCell ref="I17:I18"/>
    <mergeCell ref="P11:P12"/>
    <mergeCell ref="Q11:Q12"/>
    <mergeCell ref="R11:R12"/>
    <mergeCell ref="S11:S12"/>
    <mergeCell ref="U11:U12"/>
    <mergeCell ref="K11:K12"/>
    <mergeCell ref="L11:L12"/>
    <mergeCell ref="M11:M12"/>
    <mergeCell ref="N11:N12"/>
    <mergeCell ref="O11:O12"/>
    <mergeCell ref="F11:F12"/>
    <mergeCell ref="G11:G12"/>
    <mergeCell ref="H11:H12"/>
    <mergeCell ref="I11:I12"/>
    <mergeCell ref="J11:J12"/>
    <mergeCell ref="A7:A12"/>
    <mergeCell ref="B7:B12"/>
    <mergeCell ref="C7:C12"/>
    <mergeCell ref="D7:E7"/>
    <mergeCell ref="D8:E8"/>
    <mergeCell ref="D9:E9"/>
    <mergeCell ref="D10:E10"/>
    <mergeCell ref="D11:D12"/>
    <mergeCell ref="E11:E12"/>
    <mergeCell ref="A1:A6"/>
    <mergeCell ref="B1:B6"/>
    <mergeCell ref="C1:C6"/>
    <mergeCell ref="D5:D6"/>
    <mergeCell ref="E5:E6"/>
    <mergeCell ref="D4:E4"/>
    <mergeCell ref="D3:E3"/>
    <mergeCell ref="D2:E2"/>
    <mergeCell ref="D1:E1"/>
    <mergeCell ref="F5:F6"/>
    <mergeCell ref="G5:G6"/>
    <mergeCell ref="H5:H6"/>
    <mergeCell ref="I5:I6"/>
    <mergeCell ref="J5:J6"/>
    <mergeCell ref="K5:K6"/>
    <mergeCell ref="R5:R6"/>
    <mergeCell ref="S5:S6"/>
    <mergeCell ref="U5:U6"/>
    <mergeCell ref="V5:V6"/>
    <mergeCell ref="W5:W6"/>
    <mergeCell ref="X5:X6"/>
    <mergeCell ref="L5:L6"/>
    <mergeCell ref="M5:M6"/>
    <mergeCell ref="N5:N6"/>
    <mergeCell ref="O5:O6"/>
    <mergeCell ref="P5:P6"/>
    <mergeCell ref="Q5:Q6"/>
    <mergeCell ref="T5:T6"/>
    <mergeCell ref="T11:T12"/>
    <mergeCell ref="T17:T18"/>
    <mergeCell ref="T23:T24"/>
    <mergeCell ref="T29:T30"/>
    <mergeCell ref="T35:T36"/>
    <mergeCell ref="T41:T42"/>
    <mergeCell ref="T47:T48"/>
    <mergeCell ref="T53:T54"/>
    <mergeCell ref="T59:T60"/>
    <mergeCell ref="T65:T66"/>
    <mergeCell ref="T71:T72"/>
    <mergeCell ref="T77:T78"/>
    <mergeCell ref="T83:T84"/>
    <mergeCell ref="T89:T90"/>
    <mergeCell ref="T95:T96"/>
    <mergeCell ref="T101:T102"/>
    <mergeCell ref="T107:T108"/>
    <mergeCell ref="T113:T114"/>
  </mergeCells>
  <phoneticPr fontId="22" type="noConversion"/>
  <pageMargins left="0.2" right="0.2" top="0.3" bottom="0.2" header="0" footer="0"/>
  <pageSetup orientation="landscape" r:id="rId1"/>
  <extLst>
    <ext xmlns:mx="http://schemas.microsoft.com/office/mac/excel/2008/main" uri="{64002731-A6B0-56B0-2670-7721B7C09600}">
      <mx:PLV Mode="0" OnePage="0" WScale="10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>
  <dimension ref="A2:A93"/>
  <sheetViews>
    <sheetView workbookViewId="0"/>
  </sheetViews>
  <sheetFormatPr defaultColWidth="8.75" defaultRowHeight="14.25"/>
  <cols>
    <col min="1" max="1" width="87.75" style="58" customWidth="1"/>
  </cols>
  <sheetData>
    <row r="2" spans="1:1" ht="15.75">
      <c r="A2" s="207" t="s">
        <v>238</v>
      </c>
    </row>
    <row r="3" spans="1:1" ht="12.75" customHeight="1">
      <c r="A3" s="207"/>
    </row>
    <row r="4" spans="1:1">
      <c r="A4" s="115" t="s">
        <v>145</v>
      </c>
    </row>
    <row r="5" spans="1:1">
      <c r="A5" s="114" t="str">
        <f>+'1b'!K1</f>
        <v>0-3 Moves to the child, gets down on eye level, makes direct eye contact and tells what to do. (CD 3.3.3a, CD 1.P#4)</v>
      </c>
    </row>
    <row r="6" spans="1:1" ht="14.25" customHeight="1">
      <c r="A6" s="253" t="str">
        <f>+'1b'!K2</f>
        <v xml:space="preserve">4-5 Reminds child often, "When you ________, that was helpful."  Put photos of this child being helpful on Helpful Board.  </v>
      </c>
    </row>
    <row r="7" spans="1:1">
      <c r="A7" s="114" t="str">
        <f>+'1b'!K3</f>
        <v>6-8 Talks with child about ways to help everyone follow rules.  Follows child's advice.</v>
      </c>
    </row>
    <row r="9" spans="1:1">
      <c r="A9" s="116" t="s">
        <v>61</v>
      </c>
    </row>
    <row r="10" spans="1:1">
      <c r="A10" s="113" t="str">
        <f>+'2a'!K1</f>
        <v>0-3 Stays nearby child at crucial times.</v>
      </c>
    </row>
    <row r="11" spans="1:1">
      <c r="A11" s="254" t="str">
        <f>+'2a'!K2</f>
        <v>4-5 Interacts in a special way daily with child.</v>
      </c>
    </row>
    <row r="12" spans="1:1">
      <c r="A12" s="254" t="str">
        <f>+'2a'!K3</f>
        <v>6-8 Shares mutual interests which are:</v>
      </c>
    </row>
    <row r="14" spans="1:1">
      <c r="A14" s="117" t="s">
        <v>62</v>
      </c>
    </row>
    <row r="15" spans="1:1">
      <c r="A15" s="114" t="str">
        <f>+'2c'!K1</f>
        <v>0-3 Coaches child.  Pairs with another.  (CC 149)  Celebrates connections with person who picks up child.</v>
      </c>
    </row>
    <row r="16" spans="1:1" ht="25.5">
      <c r="A16" s="114" t="str">
        <f>+'2c'!K2</f>
        <v>4-5  Interprets other's actions.  Points out benefits.  (CC 149-150)  Tells parent about a friendship experiences often (weekly or more).</v>
      </c>
    </row>
    <row r="17" spans="1:1" ht="13.5" customHeight="1">
      <c r="A17" s="114" t="str">
        <f>+'2c'!K3</f>
        <v>6-8 Minimize rejection. (CC 150) Describe to person who picks up child strategies child used to be a friend to others.</v>
      </c>
    </row>
    <row r="18" spans="1:1">
      <c r="A18" s="58" t="s">
        <v>23</v>
      </c>
    </row>
    <row r="19" spans="1:1">
      <c r="A19" s="117" t="s">
        <v>148</v>
      </c>
    </row>
    <row r="20" spans="1:1">
      <c r="A20" s="113" t="str">
        <f>+'3a'!K1</f>
        <v>0-3 Teaches child 'Three steps for settling disputes over things' (from EMAA Head Start DAP, p. 8)</v>
      </c>
    </row>
    <row r="21" spans="1:1" ht="25.5">
      <c r="A21" s="113" t="str">
        <f>+'3a'!K2</f>
        <v xml:space="preserve">4-5 Identifies examples of children sharing by noticing ("You did it!  You ___.") as well as through photos, notes to parents, and group time recognition. </v>
      </c>
    </row>
    <row r="22" spans="1:1" ht="25.5">
      <c r="A22" s="113" t="str">
        <f>+'3a'!K3</f>
        <v>6-8 Notices and forms small groups of children at these levels to teach the skill of valuing ideas of others and contributing one's own respectfully.</v>
      </c>
    </row>
    <row r="24" spans="1:1">
      <c r="A24" s="116" t="s">
        <v>63</v>
      </c>
    </row>
    <row r="25" spans="1:1" ht="25.5">
      <c r="A25" s="113" t="str">
        <f>+'7a'!K1</f>
        <v>0-3 Places child next to another at the next level…during meals, who uses spoon; at Art Center who is can tear paper; teacher talks about what that child is modeling.</v>
      </c>
    </row>
    <row r="26" spans="1:1" ht="25.5">
      <c r="A26" s="113" t="str">
        <f>+'7a'!K2</f>
        <v>4-5 Places child next to another at the next level…during meals, who pours own beverage; at Art Center who snips with scissors; teacher talks about what that child is modeling.</v>
      </c>
    </row>
    <row r="27" spans="1:1" ht="25.5">
      <c r="A27" s="113" t="str">
        <f>+'7a'!K3</f>
        <v>6-8 During meals, models cutting food with knife; gives child opportunity to draw, then cut own work out., first curves and then various shapes.</v>
      </c>
    </row>
    <row r="29" spans="1:1">
      <c r="A29" s="117" t="s">
        <v>151</v>
      </c>
    </row>
    <row r="30" spans="1:1" ht="25.5">
      <c r="A30" s="114" t="str">
        <f>+'7b'!K1</f>
        <v>0-3 During sign-in and others times of the day, provides a large piece of paper for a child to 'write' on, which gets smaller over time.</v>
      </c>
    </row>
    <row r="31" spans="1:1" ht="25.5">
      <c r="A31" s="114" t="str">
        <f>+'7b'!K2</f>
        <v>4-5 During sign-in, child, seated next to a child at the next level, writes on a rectangular section of paper.  Teacher occasionally points out other child's finger grip.</v>
      </c>
    </row>
    <row r="32" spans="1:1" ht="25.5">
      <c r="A32" s="114" t="str">
        <f>+'7b'!K3</f>
        <v>6-8 Child has opportunities to practice optimal posture and efficient hand placement, with 'helper hand' holding the paper to make sure that it does not move.</v>
      </c>
    </row>
    <row r="34" spans="1:1">
      <c r="A34" s="117" t="s">
        <v>64</v>
      </c>
    </row>
    <row r="35" spans="1:1">
      <c r="A35" s="113" t="str">
        <f>+'8a'!K1</f>
        <v>0-4 Asks child 'what' and 'where' questions.</v>
      </c>
    </row>
    <row r="36" spans="1:1">
      <c r="A36" s="113" t="str">
        <f>+'8a'!K2</f>
        <v xml:space="preserve">5-6 Asks child  'who' or 'which' questions.   </v>
      </c>
    </row>
    <row r="37" spans="1:1">
      <c r="A37" s="113" t="str">
        <f>+'8a'!K3</f>
        <v>7-8 Asks child 'how' and 'why' questions</v>
      </c>
    </row>
    <row r="39" spans="1:1">
      <c r="A39" s="117" t="s">
        <v>65</v>
      </c>
    </row>
    <row r="40" spans="1:1">
      <c r="A40" s="113" t="str">
        <f>+'8b'!K1</f>
        <v xml:space="preserve">0-3 Gives directions accompanied by gestures including when playing "Directions Transitions." </v>
      </c>
    </row>
    <row r="41" spans="1:1">
      <c r="A41" s="113" t="str">
        <f>+'8b'!K2</f>
        <v xml:space="preserve">4-5 Gives one-step directions without gestures including when playing "Directions Transitions." </v>
      </c>
    </row>
    <row r="42" spans="1:1" ht="25.5">
      <c r="A42" s="113" t="str">
        <f>+'8b'!K3</f>
        <v xml:space="preserve"> 6-8 Gives 2-step (level 6) and then 3-step (level 7) then detailed, instructional, multistep directions including when playing "Directions Transitions." </v>
      </c>
    </row>
    <row r="43" spans="1:1">
      <c r="A43" s="208"/>
    </row>
    <row r="44" spans="1:1">
      <c r="A44" s="208"/>
    </row>
    <row r="45" spans="1:1">
      <c r="A45" s="117" t="s">
        <v>158</v>
      </c>
    </row>
    <row r="46" spans="1:1">
      <c r="A46" s="113" t="str">
        <f>+'9b'!K1</f>
        <v>0-3 Daily uses self- &amp; parallel talk when communicating with child.</v>
      </c>
    </row>
    <row r="47" spans="1:1" ht="25.5">
      <c r="A47" s="113" t="str">
        <f>+'9b'!K2</f>
        <v>4-5 Daily uses repetition &amp; extension when conversing with child.                                                                                        Topics identified by parent of interest to child:</v>
      </c>
    </row>
    <row r="48" spans="1:1">
      <c r="A48" s="113" t="str">
        <f>+'9b'!K3</f>
        <v>6-8 Daily uses open-ended questions during conversations with child.</v>
      </c>
    </row>
    <row r="50" spans="1:1">
      <c r="A50" s="117" t="s">
        <v>161</v>
      </c>
    </row>
    <row r="51" spans="1:1" ht="25.5">
      <c r="A51" s="113" t="str">
        <f>+'11a'!K1</f>
        <v>0-3 During choice time, offers child suggestions, questions, and comments (parallel talk) about activity child is engaged in and periodically times length</v>
      </c>
    </row>
    <row r="52" spans="1:1" ht="25.5">
      <c r="A52" s="113" t="str">
        <f>+'11a'!K2</f>
        <v>4-5 During choice time, notices child's interest in task, and provides supportive materials and ideas to sustain child's work; decreases distractions as needed.</v>
      </c>
    </row>
    <row r="53" spans="1:1" ht="14.25" customHeight="1">
      <c r="A53" s="113" t="str">
        <f>+'11a'!K3</f>
        <v>6-8 During choice time, finds ways to support child's sustained attention to current project.  Current interest/passion is:</v>
      </c>
    </row>
    <row r="55" spans="1:1">
      <c r="A55" s="117" t="s">
        <v>164</v>
      </c>
    </row>
    <row r="56" spans="1:1">
      <c r="A56" s="113" t="str">
        <f>+'16a'!K1</f>
        <v>0-1 During sign-in [other specific daily time] spells out a few letters or refers to [David's D--insert child's name].</v>
      </c>
    </row>
    <row r="57" spans="1:1" ht="25.5">
      <c r="A57" s="113" t="str">
        <f>+'16a'!K2</f>
        <v>2-3 During sign-in [other specific daily time] says letters of child's name, pausing occasionally for a possible child response, but does NOT drill child.</v>
      </c>
    </row>
    <row r="58" spans="1:1">
      <c r="A58" s="113" t="str">
        <f>+'16a'!K3</f>
        <v>4-8 Spells out letters while writing for/with child about things of importance</v>
      </c>
    </row>
    <row r="59" spans="1:1" ht="9.75" customHeight="1"/>
    <row r="60" spans="1:1">
      <c r="A60" s="117" t="s">
        <v>163</v>
      </c>
    </row>
    <row r="61" spans="1:1">
      <c r="A61" s="113" t="str">
        <f>+'16b'!K1</f>
        <v>0-1 During sign-in [other specific daily time] spells out a few letters or refers to [David's |D|--insert child's name].</v>
      </c>
    </row>
    <row r="62" spans="1:1" ht="25.5">
      <c r="A62" s="113" t="str">
        <f>+'16b'!K2</f>
        <v>2-3 During sign-in [other specific daily time] says sound of letters of child's name, pausing occasionally for a possible child response, but does NOT drill child.</v>
      </c>
    </row>
    <row r="63" spans="1:1">
      <c r="A63" s="113" t="str">
        <f>+'16b'!K3</f>
        <v>4-8 Spells out letters using letter-sounds while writing for/with child about things of importance</v>
      </c>
    </row>
    <row r="64" spans="1:1" ht="10.5" customHeight="1"/>
    <row r="65" spans="1:1">
      <c r="A65" s="117" t="s">
        <v>165</v>
      </c>
    </row>
    <row r="66" spans="1:1">
      <c r="A66" s="113" t="str">
        <f>+'17a'!K1</f>
        <v>0-3 During book time notes and facilitates another--including self--'reading' with child.</v>
      </c>
    </row>
    <row r="67" spans="1:1">
      <c r="A67" s="113" t="str">
        <f>+'17a'!K2</f>
        <v>4-5 During book time checks to see that child is finding books of interest to look at.</v>
      </c>
    </row>
    <row r="68" spans="1:1" ht="25.5">
      <c r="A68" s="113" t="str">
        <f>+'17a'!K3</f>
        <v>6-8 During read-aloud time, teachers point out features of a book, including connecting unfamiliar books with the authors of familiar books.</v>
      </c>
    </row>
    <row r="69" spans="1:1" ht="10.5" customHeight="1"/>
    <row r="70" spans="1:1" ht="14.25" customHeight="1">
      <c r="A70" s="117" t="str">
        <f>+'18a'!A2</f>
        <v>18a. Interacts during read-alouds and book conversations</v>
      </c>
    </row>
    <row r="71" spans="1:1" ht="14.25" customHeight="1">
      <c r="A71" s="254" t="str">
        <f>+'18a'!K1</f>
        <v xml:space="preserve">0-3 Pause while reading short familiar stories for child to respond. </v>
      </c>
    </row>
    <row r="72" spans="1:1" ht="14.25" customHeight="1">
      <c r="A72" s="254" t="str">
        <f>+'18a'!K2</f>
        <v>4-5 Discuss the story--asking and answering questions about the text and pictures.</v>
      </c>
    </row>
    <row r="73" spans="1:1" ht="14.25" customHeight="1">
      <c r="A73" s="254" t="str">
        <f>+'18a'!K3</f>
        <v>6-8 Have conversations about stories with a small group of children at these levels.</v>
      </c>
    </row>
    <row r="74" spans="1:1" ht="10.5" customHeight="1">
      <c r="A74" s="208"/>
    </row>
    <row r="75" spans="1:1">
      <c r="A75" s="117" t="s">
        <v>83</v>
      </c>
    </row>
    <row r="76" spans="1:1">
      <c r="A76" s="113" t="str">
        <f>+'19a'!I1</f>
        <v>0-2 During sign-in provides a large piece of paper for a child to 'write' on, which gets smaller over time.</v>
      </c>
    </row>
    <row r="77" spans="1:1">
      <c r="A77" s="113" t="str">
        <f>+'19a'!I2</f>
        <v>3-4 During daily sign-in, tacher models first letter, then adds more as a child progresses.</v>
      </c>
    </row>
    <row r="78" spans="1:1">
      <c r="A78" s="113" t="str">
        <f>+'19a'!I3</f>
        <v>5-6 During daily sign-in, models writing child's name for child first.</v>
      </c>
    </row>
    <row r="79" spans="1:1" ht="11.25" customHeight="1"/>
    <row r="80" spans="1:1">
      <c r="A80" s="117" t="s">
        <v>84</v>
      </c>
    </row>
    <row r="81" spans="1:1" ht="25.5">
      <c r="A81" s="114" t="str">
        <f>+'20a'!K1</f>
        <v>0-3 Say, 1,2,3 GO!  Counts fingers, squeezing each one.   Counts # children playing being cats/tricycle cars, touching each child.</v>
      </c>
    </row>
    <row r="82" spans="1:1" ht="25.5">
      <c r="A82" s="114" t="str">
        <f>+'20a'!K2</f>
        <v>4-5 Counts child's ball bounces, steps climbed, # of scopes of peagravel, # of tricycles, as child runs.  Says, "Help me count."</v>
      </c>
    </row>
    <row r="83" spans="1:1" ht="25.5">
      <c r="A83" s="114" t="str">
        <f>+'20a'!K3</f>
        <v>6-8  Has child count bubbles, rocks, sticks. How many times ran around climber. Has child count children ready to go indoors. Then ask how many in all.</v>
      </c>
    </row>
    <row r="84" spans="1:1" ht="10.5" customHeight="1"/>
    <row r="85" spans="1:1">
      <c r="A85" s="117" t="s">
        <v>167</v>
      </c>
    </row>
    <row r="86" spans="1:1" ht="14.25" customHeight="1">
      <c r="A86" s="114" t="str">
        <f>+'20c'!K1</f>
        <v>0-1 Incorporates "We're #1!" into day with child holding up the number '1.'  Once child knows '1', switch to "We're #2!"</v>
      </c>
    </row>
    <row r="87" spans="1:1" ht="25.5">
      <c r="A87" s="114" t="str">
        <f>+'20c'!K2</f>
        <v>2-3  Refers to numerals 1-5 associating with objects.  E.g., says child's age by looking at name tag &amp; child holds up fingers; puts '3' for # of crackers child takes.</v>
      </c>
    </row>
    <row r="88" spans="1:1" ht="25.5">
      <c r="A88" s="114" t="str">
        <f>+'20c'!K3</f>
        <v>4-8  Introduce child to numerals over 5 slowly, with opportunities to interact, e.g. jump 6 times, count 6 pennies, set table for 6 people; add numerals.  Review.</v>
      </c>
    </row>
    <row r="89" spans="1:1" ht="10.5" customHeight="1"/>
    <row r="90" spans="1:1">
      <c r="A90" s="117" t="s">
        <v>168</v>
      </c>
    </row>
    <row r="91" spans="1:1">
      <c r="A91" s="113" t="str">
        <f>+'39'!H1</f>
        <v>0-1 Match identical markers, cars, bears, etc. where the only difference is color.</v>
      </c>
    </row>
    <row r="92" spans="1:1" ht="25.5">
      <c r="A92" s="113" t="str">
        <f>+'39'!H2</f>
        <v>2-3 Ask child questions such as, "Would you like the tricycle that is red or yellow?" or "If your clothes are ____, you may go."</v>
      </c>
    </row>
    <row r="93" spans="1:1">
      <c r="A93" s="113" t="str">
        <f>+'39'!H3</f>
        <v>4-5 Ask child questions such as, "What color beanbag, playdough, etc. would you like?"</v>
      </c>
    </row>
  </sheetData>
  <pageMargins left="0.75" right="0.25" top="0.6" bottom="0.3" header="0.3" footer="0.3"/>
  <pageSetup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>
  <dimension ref="A1:J38"/>
  <sheetViews>
    <sheetView zoomScale="75" zoomScaleNormal="75" workbookViewId="0">
      <selection activeCell="A16" sqref="A16"/>
    </sheetView>
  </sheetViews>
  <sheetFormatPr defaultRowHeight="14.25"/>
  <cols>
    <col min="1" max="1" width="48.75" style="212" customWidth="1"/>
    <col min="2" max="2" width="5.625" customWidth="1"/>
    <col min="3" max="3" width="3.625" customWidth="1"/>
    <col min="4" max="10" width="7.625" customWidth="1"/>
  </cols>
  <sheetData>
    <row r="1" spans="1:10" ht="16.5" customHeight="1" thickBot="1">
      <c r="A1" s="213" t="s">
        <v>240</v>
      </c>
    </row>
    <row r="2" spans="1:10" ht="14.45" customHeight="1" thickBot="1">
      <c r="A2" s="215"/>
      <c r="B2" s="214" t="s">
        <v>169</v>
      </c>
      <c r="C2" s="214">
        <v>1</v>
      </c>
      <c r="D2" s="214" t="s">
        <v>4</v>
      </c>
      <c r="E2" s="214" t="s">
        <v>5</v>
      </c>
      <c r="F2" s="214" t="s">
        <v>6</v>
      </c>
      <c r="G2" s="214" t="s">
        <v>7</v>
      </c>
      <c r="H2" s="214" t="s">
        <v>8</v>
      </c>
      <c r="I2" s="214" t="s">
        <v>9</v>
      </c>
      <c r="J2" s="214" t="s">
        <v>10</v>
      </c>
    </row>
    <row r="3" spans="1:10" ht="14.45" customHeight="1" thickBot="1">
      <c r="A3" s="216"/>
      <c r="B3" s="217"/>
      <c r="C3" s="217"/>
      <c r="D3" s="217"/>
      <c r="E3" s="217"/>
      <c r="F3" s="217"/>
      <c r="G3" s="217"/>
      <c r="H3" s="217"/>
      <c r="I3" s="217"/>
      <c r="J3" s="217"/>
    </row>
    <row r="4" spans="1:10" ht="14.45" customHeight="1" thickBot="1">
      <c r="A4" s="216" t="str">
        <f>+'1b'!A2</f>
        <v>1b. Follows limits and expectations</v>
      </c>
      <c r="B4" s="218"/>
      <c r="C4" s="219"/>
      <c r="D4" s="219"/>
      <c r="E4" s="219"/>
      <c r="F4" s="220"/>
      <c r="G4" s="221"/>
      <c r="H4" s="221"/>
      <c r="I4" s="221"/>
      <c r="J4" s="217"/>
    </row>
    <row r="5" spans="1:10" ht="14.45" customHeight="1" thickBot="1">
      <c r="A5" s="216"/>
      <c r="B5" s="217"/>
      <c r="C5" s="217"/>
      <c r="D5" s="217"/>
      <c r="E5" s="217"/>
      <c r="F5" s="217"/>
      <c r="G5" s="217"/>
      <c r="H5" s="217"/>
      <c r="I5" s="217"/>
      <c r="J5" s="217"/>
    </row>
    <row r="6" spans="1:10" ht="14.45" customHeight="1" thickBot="1">
      <c r="A6" s="216" t="str">
        <f>+'2a'!A2</f>
        <v>2a. Forms relationships with adults</v>
      </c>
      <c r="B6" s="222"/>
      <c r="C6" s="223"/>
      <c r="D6" s="223"/>
      <c r="E6" s="223"/>
      <c r="F6" s="224"/>
      <c r="G6" s="224"/>
      <c r="H6" s="224"/>
      <c r="I6" s="225"/>
      <c r="J6" s="225"/>
    </row>
    <row r="7" spans="1:10" ht="14.45" customHeight="1" thickBot="1">
      <c r="A7" s="216"/>
      <c r="B7" s="217"/>
      <c r="C7" s="217"/>
      <c r="D7" s="217"/>
      <c r="E7" s="217"/>
      <c r="F7" s="217"/>
      <c r="G7" s="217"/>
      <c r="H7" s="217"/>
      <c r="I7" s="217"/>
      <c r="J7" s="217"/>
    </row>
    <row r="8" spans="1:10" ht="14.45" customHeight="1" thickBot="1">
      <c r="A8" s="216" t="str">
        <f>+'2c'!A2</f>
        <v>2c. Interacts with peers</v>
      </c>
      <c r="B8" s="222"/>
      <c r="C8" s="223"/>
      <c r="D8" s="223"/>
      <c r="E8" s="223"/>
      <c r="F8" s="224"/>
      <c r="G8" s="225"/>
      <c r="H8" s="225"/>
      <c r="I8" s="224"/>
      <c r="J8" s="224"/>
    </row>
    <row r="9" spans="1:10" ht="14.45" customHeight="1" thickBot="1">
      <c r="A9" s="216"/>
      <c r="B9" s="217"/>
      <c r="C9" s="217"/>
      <c r="D9" s="217"/>
      <c r="E9" s="217"/>
      <c r="F9" s="217"/>
      <c r="G9" s="217"/>
      <c r="H9" s="217"/>
      <c r="I9" s="217"/>
      <c r="J9" s="217"/>
    </row>
    <row r="10" spans="1:10" ht="14.45" customHeight="1" thickBot="1">
      <c r="A10" s="216" t="str">
        <f>+'3a'!A2</f>
        <v>3a. Balances needs and rights of self and others</v>
      </c>
      <c r="B10" s="222"/>
      <c r="C10" s="223"/>
      <c r="D10" s="223"/>
      <c r="E10" s="223"/>
      <c r="F10" s="225"/>
      <c r="G10" s="225"/>
      <c r="H10" s="225"/>
      <c r="I10" s="224"/>
      <c r="J10" s="224"/>
    </row>
    <row r="11" spans="1:10" ht="14.45" customHeight="1" thickBo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</row>
    <row r="12" spans="1:10" ht="14.45" customHeight="1" thickBot="1">
      <c r="A12" s="216" t="str">
        <f>+'7a'!A2</f>
        <v>7a. Uses fingers and hands</v>
      </c>
      <c r="B12" s="222"/>
      <c r="C12" s="223"/>
      <c r="D12" s="223"/>
      <c r="E12" s="223"/>
      <c r="F12" s="224"/>
      <c r="G12" s="224"/>
      <c r="H12" s="225"/>
      <c r="I12" s="225"/>
      <c r="J12" s="225"/>
    </row>
    <row r="13" spans="1:10" ht="14.45" customHeight="1" thickBot="1">
      <c r="A13" s="216"/>
      <c r="B13" s="217"/>
      <c r="C13" s="217"/>
      <c r="D13" s="217"/>
      <c r="E13" s="217"/>
      <c r="F13" s="217"/>
      <c r="G13" s="217"/>
      <c r="H13" s="217"/>
      <c r="I13" s="217"/>
      <c r="J13" s="217"/>
    </row>
    <row r="14" spans="1:10" ht="14.45" customHeight="1" thickBot="1">
      <c r="A14" s="216" t="str">
        <f>+'7b'!A2</f>
        <v>7b. Uses writing and drawing tools</v>
      </c>
      <c r="B14" s="222"/>
      <c r="C14" s="223"/>
      <c r="D14" s="223"/>
      <c r="E14" s="223"/>
      <c r="F14" s="224"/>
      <c r="G14" s="225"/>
      <c r="H14" s="225"/>
      <c r="I14" s="225"/>
      <c r="J14" s="224"/>
    </row>
    <row r="15" spans="1:10" ht="14.45" customHeight="1" thickBot="1">
      <c r="A15" s="216"/>
      <c r="B15" s="217"/>
      <c r="C15" s="217"/>
      <c r="D15" s="217"/>
      <c r="E15" s="217"/>
      <c r="F15" s="217"/>
      <c r="G15" s="217"/>
      <c r="H15" s="217"/>
      <c r="I15" s="217"/>
      <c r="J15" s="217"/>
    </row>
    <row r="16" spans="1:10" ht="14.45" customHeight="1" thickBot="1">
      <c r="A16" s="216" t="str">
        <f>+'8a'!A2</f>
        <v>8a. Comprehends language</v>
      </c>
      <c r="B16" s="222"/>
      <c r="C16" s="223"/>
      <c r="D16" s="223"/>
      <c r="E16" s="223"/>
      <c r="F16" s="224"/>
      <c r="G16" s="224"/>
      <c r="H16" s="225"/>
      <c r="I16" s="225"/>
      <c r="J16" s="225"/>
    </row>
    <row r="17" spans="1:10" ht="14.45" customHeight="1" thickBot="1">
      <c r="A17" s="216"/>
      <c r="B17" s="217"/>
      <c r="C17" s="217"/>
      <c r="D17" s="217"/>
      <c r="E17" s="217"/>
      <c r="F17" s="217"/>
      <c r="G17" s="217"/>
      <c r="H17" s="217"/>
      <c r="I17" s="217"/>
      <c r="J17" s="217"/>
    </row>
    <row r="18" spans="1:10" ht="14.45" customHeight="1" thickBot="1">
      <c r="A18" s="216" t="str">
        <f>+'8b'!A2</f>
        <v>8b. Follows directions</v>
      </c>
      <c r="B18" s="222"/>
      <c r="C18" s="223"/>
      <c r="D18" s="223"/>
      <c r="E18" s="223"/>
      <c r="F18" s="224"/>
      <c r="G18" s="225"/>
      <c r="H18" s="225"/>
      <c r="I18" s="225"/>
      <c r="J18" s="225"/>
    </row>
    <row r="19" spans="1:10" ht="14.45" customHeight="1" thickBot="1">
      <c r="A19" s="216"/>
      <c r="B19" s="217"/>
      <c r="C19" s="217"/>
      <c r="D19" s="217"/>
      <c r="E19" s="217"/>
      <c r="F19" s="217"/>
      <c r="G19" s="217"/>
      <c r="H19" s="217"/>
      <c r="I19" s="217"/>
      <c r="J19" s="217"/>
    </row>
    <row r="20" spans="1:10" ht="14.45" customHeight="1" thickBot="1">
      <c r="A20" s="216" t="str">
        <f>+'9b'!A2</f>
        <v>9b. Speaks clearly</v>
      </c>
      <c r="B20" s="217"/>
      <c r="C20" s="217"/>
      <c r="D20" s="217"/>
      <c r="E20" s="217"/>
      <c r="F20" s="226"/>
      <c r="G20" s="226"/>
      <c r="H20" s="227"/>
      <c r="I20" s="227"/>
      <c r="J20" s="226"/>
    </row>
    <row r="21" spans="1:10" ht="14.45" customHeight="1" thickBot="1">
      <c r="A21" s="216"/>
      <c r="B21" s="217"/>
      <c r="C21" s="217"/>
      <c r="D21" s="217"/>
      <c r="E21" s="217"/>
      <c r="F21" s="217"/>
      <c r="G21" s="217"/>
      <c r="H21" s="217"/>
      <c r="I21" s="217"/>
      <c r="J21" s="217"/>
    </row>
    <row r="22" spans="1:10" ht="14.45" customHeight="1" thickBot="1">
      <c r="A22" s="216" t="str">
        <f>+'9c'!A2</f>
        <v>9c. Uses conventional grammar</v>
      </c>
      <c r="B22" s="222"/>
      <c r="C22" s="223"/>
      <c r="D22" s="223"/>
      <c r="E22" s="223"/>
      <c r="F22" s="224"/>
      <c r="G22" s="225"/>
      <c r="H22" s="225"/>
      <c r="I22" s="225"/>
      <c r="J22" s="224"/>
    </row>
    <row r="23" spans="1:10" ht="14.45" customHeight="1" thickBot="1">
      <c r="A23" s="216"/>
      <c r="B23" s="217"/>
      <c r="C23" s="217"/>
      <c r="D23" s="217"/>
      <c r="E23" s="217"/>
      <c r="F23" s="217"/>
      <c r="G23" s="217"/>
      <c r="H23" s="217"/>
      <c r="I23" s="217"/>
      <c r="J23" s="217"/>
    </row>
    <row r="24" spans="1:10" ht="14.45" customHeight="1" thickBot="1">
      <c r="A24" s="216" t="str">
        <f>+'11a'!A2</f>
        <v>11a Attends and engages (Pays attention)</v>
      </c>
      <c r="B24" s="222"/>
      <c r="C24" s="223"/>
      <c r="D24" s="223"/>
      <c r="E24" s="223"/>
      <c r="F24" s="224"/>
      <c r="G24" s="225"/>
      <c r="H24" s="225"/>
      <c r="I24" s="225"/>
      <c r="J24" s="224"/>
    </row>
    <row r="25" spans="1:10" ht="14.45" customHeight="1" thickBot="1">
      <c r="A25" s="216"/>
      <c r="B25" s="217"/>
      <c r="C25" s="217"/>
      <c r="D25" s="217"/>
      <c r="E25" s="217"/>
      <c r="F25" s="217"/>
      <c r="G25" s="217"/>
      <c r="H25" s="217"/>
      <c r="I25" s="217"/>
      <c r="J25" s="217"/>
    </row>
    <row r="26" spans="1:10" ht="14.45" customHeight="1" thickBot="1">
      <c r="A26" s="216" t="str">
        <f>+'16a'!A2</f>
        <v>16a. Identifies and names letters</v>
      </c>
      <c r="B26" s="222"/>
      <c r="C26" s="223"/>
      <c r="D26" s="225"/>
      <c r="E26" s="225"/>
      <c r="F26" s="225"/>
      <c r="G26" s="225"/>
      <c r="H26" s="224"/>
      <c r="I26" s="224"/>
      <c r="J26" s="224"/>
    </row>
    <row r="27" spans="1:10" ht="14.45" customHeight="1" thickBot="1">
      <c r="A27" s="216"/>
      <c r="B27" s="217"/>
      <c r="C27" s="217"/>
      <c r="D27" s="217"/>
      <c r="E27" s="217"/>
      <c r="F27" s="217"/>
      <c r="G27" s="217"/>
      <c r="H27" s="217"/>
      <c r="I27" s="217"/>
      <c r="J27" s="217"/>
    </row>
    <row r="28" spans="1:10" ht="14.45" customHeight="1" thickBot="1">
      <c r="A28" s="216" t="str">
        <f>+'16b'!A2</f>
        <v>16b. Uses letter-sound knowledge</v>
      </c>
      <c r="B28" s="228"/>
      <c r="C28" s="228"/>
      <c r="D28" s="229"/>
      <c r="E28" s="229"/>
      <c r="F28" s="229"/>
      <c r="G28" s="229"/>
      <c r="H28" s="229"/>
      <c r="I28" s="230"/>
      <c r="J28" s="228"/>
    </row>
    <row r="29" spans="1:10" ht="14.45" customHeight="1" thickBot="1">
      <c r="A29" s="216"/>
      <c r="B29" s="217"/>
      <c r="C29" s="217"/>
      <c r="D29" s="217"/>
      <c r="E29" s="217"/>
      <c r="F29" s="217"/>
      <c r="G29" s="217"/>
      <c r="H29" s="217"/>
      <c r="I29" s="217"/>
      <c r="J29" s="217"/>
    </row>
    <row r="30" spans="1:10" ht="14.45" customHeight="1" thickBot="1">
      <c r="A30" s="216" t="str">
        <f>+'17a'!A2</f>
        <v>17a. Uses and appreciates books</v>
      </c>
      <c r="B30" s="228"/>
      <c r="C30" s="228"/>
      <c r="D30" s="228"/>
      <c r="E30" s="228"/>
      <c r="F30" s="229"/>
      <c r="G30" s="229"/>
      <c r="H30" s="229"/>
      <c r="I30" s="229"/>
      <c r="J30" s="228"/>
    </row>
    <row r="31" spans="1:10" ht="14.45" customHeight="1" thickBot="1">
      <c r="A31" s="216"/>
      <c r="B31" s="217"/>
      <c r="C31" s="217"/>
      <c r="D31" s="217"/>
      <c r="E31" s="217"/>
      <c r="F31" s="217"/>
      <c r="G31" s="217"/>
      <c r="H31" s="217"/>
      <c r="I31" s="217"/>
      <c r="J31" s="217"/>
    </row>
    <row r="32" spans="1:10" ht="14.45" customHeight="1" thickBot="1">
      <c r="A32" s="216" t="str">
        <f>+'18a'!A2</f>
        <v>18a. Interacts during read-alouds and book conversations</v>
      </c>
      <c r="B32" s="217"/>
      <c r="C32" s="217"/>
      <c r="D32" s="217"/>
      <c r="E32" s="269"/>
      <c r="F32" s="269"/>
      <c r="G32" s="269"/>
      <c r="H32" s="269"/>
      <c r="I32" s="217"/>
      <c r="J32" s="217"/>
    </row>
    <row r="33" spans="1:10" ht="14.45" customHeight="1" thickBot="1">
      <c r="A33" s="216"/>
      <c r="B33" s="217"/>
      <c r="C33" s="217"/>
      <c r="D33" s="217"/>
      <c r="E33" s="217"/>
      <c r="F33" s="217"/>
      <c r="G33" s="217"/>
      <c r="H33" s="217"/>
      <c r="I33" s="217"/>
      <c r="J33" s="217"/>
    </row>
    <row r="34" spans="1:10" ht="14.45" customHeight="1" thickBot="1">
      <c r="A34" s="216" t="str">
        <f>+'19a'!A2</f>
        <v>19a. Writes name</v>
      </c>
      <c r="B34" s="228"/>
      <c r="C34" s="228"/>
      <c r="D34" s="230"/>
      <c r="E34" s="231"/>
      <c r="F34" s="231"/>
      <c r="G34" s="231"/>
      <c r="H34" s="231"/>
      <c r="I34" s="217" t="s">
        <v>239</v>
      </c>
      <c r="J34" s="217"/>
    </row>
    <row r="35" spans="1:10" ht="14.45" customHeight="1" thickBo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</row>
    <row r="36" spans="1:10" ht="14.45" customHeight="1" thickBot="1">
      <c r="A36" s="216" t="str">
        <f>+'20a'!A2</f>
        <v>20a. Counts</v>
      </c>
      <c r="B36" s="228"/>
      <c r="C36" s="228"/>
      <c r="D36" s="228"/>
      <c r="E36" s="228"/>
      <c r="F36" s="230"/>
      <c r="G36" s="229"/>
      <c r="H36" s="229"/>
      <c r="I36" s="230"/>
      <c r="J36" s="228"/>
    </row>
    <row r="37" spans="1:10" ht="14.45" customHeight="1" thickBot="1">
      <c r="A37" s="216"/>
      <c r="B37" s="217"/>
      <c r="C37" s="217"/>
      <c r="D37" s="217"/>
      <c r="E37" s="217"/>
      <c r="F37" s="217"/>
      <c r="G37" s="217"/>
      <c r="H37" s="217"/>
      <c r="I37" s="217"/>
      <c r="J37" s="217"/>
    </row>
    <row r="38" spans="1:10" ht="14.45" customHeight="1" thickBot="1">
      <c r="A38" s="216" t="str">
        <f>+'20c'!A2</f>
        <v>20c. Connects numerals with their quantities</v>
      </c>
      <c r="B38" s="228"/>
      <c r="C38" s="228"/>
      <c r="D38" s="228"/>
      <c r="E38" s="228"/>
      <c r="F38" s="229"/>
      <c r="G38" s="229"/>
      <c r="H38" s="229"/>
      <c r="I38" s="230"/>
      <c r="J38" s="228"/>
    </row>
  </sheetData>
  <pageMargins left="0.7" right="0.7" top="0.5" bottom="0.3" header="0.3" footer="0.3"/>
  <pageSetup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/>
  </sheetViews>
  <sheetFormatPr defaultColWidth="8.75" defaultRowHeight="14.25"/>
  <cols>
    <col min="1" max="1" width="5.875" customWidth="1"/>
    <col min="2" max="2" width="5.375" style="44" bestFit="1" customWidth="1"/>
    <col min="3" max="3" width="2.375" customWidth="1"/>
    <col min="4" max="4" width="15.125" bestFit="1" customWidth="1"/>
    <col min="5" max="5" width="5.25" bestFit="1" customWidth="1"/>
    <col min="6" max="6" width="9.375" customWidth="1"/>
    <col min="7" max="7" width="5.625" customWidth="1"/>
    <col min="8" max="8" width="22.25" customWidth="1"/>
    <col min="9" max="9" width="5.25" bestFit="1" customWidth="1"/>
    <col min="10" max="10" width="14" customWidth="1"/>
    <col min="11" max="11" width="90.875" customWidth="1"/>
  </cols>
  <sheetData>
    <row r="1" spans="1:11" ht="12.75" customHeight="1">
      <c r="A1" s="1" t="s">
        <v>0</v>
      </c>
      <c r="B1" s="42"/>
      <c r="C1" s="1"/>
      <c r="D1" s="1"/>
      <c r="E1" s="1"/>
      <c r="F1" s="1"/>
      <c r="G1" s="1"/>
      <c r="H1" s="1"/>
      <c r="I1" s="1"/>
      <c r="J1" s="6" t="s">
        <v>1</v>
      </c>
      <c r="K1" s="253" t="s">
        <v>231</v>
      </c>
    </row>
    <row r="2" spans="1:11" ht="12.75" customHeight="1" thickBot="1">
      <c r="A2" s="275" t="s">
        <v>145</v>
      </c>
      <c r="B2" s="276"/>
      <c r="C2" s="276"/>
      <c r="D2" s="276"/>
      <c r="E2" s="276"/>
      <c r="F2" s="276"/>
      <c r="G2" s="276"/>
      <c r="H2" s="4"/>
      <c r="I2" s="4"/>
      <c r="J2" s="5" t="s">
        <v>2</v>
      </c>
      <c r="K2" s="253" t="s">
        <v>291</v>
      </c>
    </row>
    <row r="3" spans="1:11" ht="11.25" customHeight="1" thickBot="1">
      <c r="A3" s="2"/>
      <c r="B3" s="8" t="s">
        <v>169</v>
      </c>
      <c r="C3" s="8">
        <v>1</v>
      </c>
      <c r="D3" s="8" t="s">
        <v>4</v>
      </c>
      <c r="E3" s="8" t="s">
        <v>5</v>
      </c>
      <c r="F3" s="8" t="s">
        <v>6</v>
      </c>
      <c r="G3" s="8" t="s">
        <v>7</v>
      </c>
      <c r="H3" s="36" t="s">
        <v>8</v>
      </c>
      <c r="I3" s="8" t="s">
        <v>9</v>
      </c>
      <c r="J3" s="8" t="s">
        <v>10</v>
      </c>
      <c r="K3" s="103" t="s">
        <v>147</v>
      </c>
    </row>
    <row r="4" spans="1:11" ht="69" customHeight="1" thickBot="1">
      <c r="A4" s="3" t="s">
        <v>23</v>
      </c>
      <c r="B4" s="43"/>
      <c r="C4" s="7"/>
      <c r="D4" s="131" t="s">
        <v>11</v>
      </c>
      <c r="E4" s="7"/>
      <c r="F4" s="131" t="s">
        <v>12</v>
      </c>
      <c r="G4" s="34"/>
      <c r="H4" s="37" t="s">
        <v>13</v>
      </c>
      <c r="I4" s="35"/>
      <c r="J4" s="131" t="s">
        <v>14</v>
      </c>
      <c r="K4" s="53"/>
    </row>
    <row r="5" spans="1:11" s="142" customFormat="1" ht="8.25">
      <c r="A5" s="138">
        <v>0</v>
      </c>
      <c r="B5" s="139"/>
      <c r="C5" s="140"/>
      <c r="D5" s="140"/>
      <c r="E5" s="141"/>
      <c r="F5" s="141"/>
      <c r="G5" s="141"/>
      <c r="H5" s="141"/>
      <c r="I5" s="141"/>
      <c r="J5" s="141"/>
    </row>
    <row r="6" spans="1:11" s="142" customFormat="1" ht="8.25">
      <c r="A6" s="143">
        <v>1</v>
      </c>
      <c r="B6" s="144"/>
      <c r="C6" s="145"/>
      <c r="D6" s="146"/>
      <c r="E6" s="146"/>
      <c r="F6" s="146"/>
      <c r="G6" s="147"/>
      <c r="H6" s="147"/>
      <c r="I6" s="147"/>
      <c r="J6" s="147"/>
    </row>
    <row r="7" spans="1:11" s="142" customFormat="1" ht="8.25">
      <c r="A7" s="143">
        <v>2</v>
      </c>
      <c r="B7" s="144"/>
      <c r="C7" s="147"/>
      <c r="D7" s="145"/>
      <c r="E7" s="148"/>
      <c r="F7" s="148"/>
      <c r="G7" s="148"/>
      <c r="H7" s="147"/>
      <c r="I7" s="147"/>
      <c r="J7" s="147"/>
    </row>
    <row r="8" spans="1:11" s="142" customFormat="1" ht="8.25">
      <c r="A8" s="143">
        <v>3</v>
      </c>
      <c r="B8" s="144"/>
      <c r="C8" s="147"/>
      <c r="D8" s="147"/>
      <c r="E8" s="145"/>
      <c r="F8" s="149"/>
      <c r="G8" s="149"/>
      <c r="H8" s="149"/>
      <c r="I8" s="147"/>
      <c r="J8" s="147"/>
    </row>
    <row r="9" spans="1:11" s="142" customFormat="1" ht="8.25">
      <c r="A9" s="143" t="s">
        <v>225</v>
      </c>
      <c r="B9" s="144"/>
      <c r="C9" s="147"/>
      <c r="D9" s="147"/>
      <c r="E9" s="147"/>
      <c r="F9" s="145"/>
      <c r="G9" s="150"/>
      <c r="H9" s="150"/>
      <c r="I9" s="150"/>
      <c r="J9" s="147"/>
    </row>
    <row r="10" spans="1:11" s="142" customFormat="1" ht="9" thickBot="1">
      <c r="A10" s="143" t="s">
        <v>226</v>
      </c>
      <c r="B10" s="144"/>
      <c r="C10" s="147"/>
      <c r="D10" s="147"/>
      <c r="E10" s="147"/>
      <c r="F10" s="147"/>
      <c r="G10" s="147"/>
      <c r="H10" s="151"/>
      <c r="I10" s="151"/>
      <c r="J10" s="151"/>
    </row>
    <row r="11" spans="1:11" ht="24" customHeight="1">
      <c r="A11" s="168" t="s">
        <v>24</v>
      </c>
      <c r="B11" s="169" t="s">
        <v>103</v>
      </c>
      <c r="C11" s="170" t="s">
        <v>78</v>
      </c>
      <c r="D11" s="171" t="s">
        <v>74</v>
      </c>
      <c r="E11" s="277" t="s">
        <v>79</v>
      </c>
      <c r="F11" s="277"/>
      <c r="G11" s="277"/>
      <c r="H11" s="277"/>
      <c r="I11" s="277"/>
      <c r="J11" s="278"/>
      <c r="K11" t="s">
        <v>317</v>
      </c>
    </row>
    <row r="12" spans="1:11" ht="27" customHeight="1">
      <c r="A12" s="177">
        <f>+DATA!D4</f>
        <v>0</v>
      </c>
      <c r="B12" s="120">
        <f>+DATA!A4</f>
        <v>40179</v>
      </c>
      <c r="C12" s="127">
        <f>+DATA!B4</f>
        <v>0</v>
      </c>
      <c r="D12" s="132" t="str">
        <f>+DATA!C4</f>
        <v>Child A</v>
      </c>
      <c r="E12" s="273" t="str">
        <f>IF((A12&lt;0),"",IF(A12&lt;4,$K$1,IF(A12&lt;6,$K$2,IF(A12&lt;9,$K$3,""))))</f>
        <v>0-3 Moves to the child, gets down on eye level, makes direct eye contact and tells what to do. (CD 3.3.3a, CD 1.P#4)</v>
      </c>
      <c r="F12" s="273"/>
      <c r="G12" s="273"/>
      <c r="H12" s="273"/>
      <c r="I12" s="273"/>
      <c r="J12" s="274"/>
      <c r="K12" t="s">
        <v>316</v>
      </c>
    </row>
    <row r="13" spans="1:11" ht="27" customHeight="1">
      <c r="A13" s="177">
        <f>+DATA!D5</f>
        <v>0</v>
      </c>
      <c r="B13" s="120">
        <f>+DATA!A5</f>
        <v>40180</v>
      </c>
      <c r="C13" s="127">
        <f>+DATA!B5</f>
        <v>0</v>
      </c>
      <c r="D13" s="132" t="str">
        <f>+DATA!C5</f>
        <v>Child B</v>
      </c>
      <c r="E13" s="273" t="str">
        <f t="shared" ref="E13:E31" si="0">IF((A13&lt;0),"",IF(A13&lt;4,$K$1,IF(A13&lt;6,$K$2,IF(A13&lt;9,$K$3,""))))</f>
        <v>0-3 Moves to the child, gets down on eye level, makes direct eye contact and tells what to do. (CD 3.3.3a, CD 1.P#4)</v>
      </c>
      <c r="F13" s="273"/>
      <c r="G13" s="273"/>
      <c r="H13" s="273"/>
      <c r="I13" s="273"/>
      <c r="J13" s="274"/>
    </row>
    <row r="14" spans="1:11" ht="27" customHeight="1">
      <c r="A14" s="177">
        <f>+DATA!D6</f>
        <v>0</v>
      </c>
      <c r="B14" s="120">
        <f>+DATA!A6</f>
        <v>40181</v>
      </c>
      <c r="C14" s="127">
        <f>+DATA!B6</f>
        <v>0</v>
      </c>
      <c r="D14" s="132" t="str">
        <f>+DATA!C6</f>
        <v>Child C</v>
      </c>
      <c r="E14" s="273" t="str">
        <f t="shared" si="0"/>
        <v>0-3 Moves to the child, gets down on eye level, makes direct eye contact and tells what to do. (CD 3.3.3a, CD 1.P#4)</v>
      </c>
      <c r="F14" s="273"/>
      <c r="G14" s="273"/>
      <c r="H14" s="273"/>
      <c r="I14" s="273"/>
      <c r="J14" s="274"/>
      <c r="K14" t="s">
        <v>23</v>
      </c>
    </row>
    <row r="15" spans="1:11" ht="27" customHeight="1">
      <c r="A15" s="177">
        <f>+DATA!D7</f>
        <v>0</v>
      </c>
      <c r="B15" s="120">
        <f>+DATA!A7</f>
        <v>40182</v>
      </c>
      <c r="C15" s="127">
        <f>+DATA!B7</f>
        <v>0</v>
      </c>
      <c r="D15" s="132" t="str">
        <f>+DATA!C7</f>
        <v>Child D</v>
      </c>
      <c r="E15" s="273" t="str">
        <f t="shared" si="0"/>
        <v>0-3 Moves to the child, gets down on eye level, makes direct eye contact and tells what to do. (CD 3.3.3a, CD 1.P#4)</v>
      </c>
      <c r="F15" s="273"/>
      <c r="G15" s="273"/>
      <c r="H15" s="273"/>
      <c r="I15" s="273"/>
      <c r="J15" s="274"/>
      <c r="K15" s="53"/>
    </row>
    <row r="16" spans="1:11" ht="27" customHeight="1">
      <c r="A16" s="177">
        <f>+DATA!D8</f>
        <v>0</v>
      </c>
      <c r="B16" s="120">
        <f>+DATA!A8</f>
        <v>40183</v>
      </c>
      <c r="C16" s="127">
        <f>+DATA!B8</f>
        <v>0</v>
      </c>
      <c r="D16" s="132" t="str">
        <f>+DATA!C8</f>
        <v>Child E</v>
      </c>
      <c r="E16" s="273" t="str">
        <f t="shared" si="0"/>
        <v>0-3 Moves to the child, gets down on eye level, makes direct eye contact and tells what to do. (CD 3.3.3a, CD 1.P#4)</v>
      </c>
      <c r="F16" s="273"/>
      <c r="G16" s="273"/>
      <c r="H16" s="273"/>
      <c r="I16" s="273"/>
      <c r="J16" s="274"/>
      <c r="K16" s="53"/>
    </row>
    <row r="17" spans="1:11" ht="27" customHeight="1">
      <c r="A17" s="177">
        <f>+DATA!D9</f>
        <v>0</v>
      </c>
      <c r="B17" s="120">
        <f>+DATA!A9</f>
        <v>40184</v>
      </c>
      <c r="C17" s="127">
        <f>+DATA!B9</f>
        <v>0</v>
      </c>
      <c r="D17" s="132" t="str">
        <f>+DATA!C9</f>
        <v>Child F</v>
      </c>
      <c r="E17" s="273" t="str">
        <f t="shared" si="0"/>
        <v>0-3 Moves to the child, gets down on eye level, makes direct eye contact and tells what to do. (CD 3.3.3a, CD 1.P#4)</v>
      </c>
      <c r="F17" s="273"/>
      <c r="G17" s="273"/>
      <c r="H17" s="273"/>
      <c r="I17" s="273"/>
      <c r="J17" s="274"/>
      <c r="K17" s="53"/>
    </row>
    <row r="18" spans="1:11" ht="27" customHeight="1">
      <c r="A18" s="177">
        <f>+DATA!D10</f>
        <v>0</v>
      </c>
      <c r="B18" s="120">
        <f>+DATA!A10</f>
        <v>40185</v>
      </c>
      <c r="C18" s="127">
        <f>+DATA!B10</f>
        <v>0</v>
      </c>
      <c r="D18" s="132" t="str">
        <f>+DATA!C10</f>
        <v>Child G</v>
      </c>
      <c r="E18" s="273" t="str">
        <f t="shared" si="0"/>
        <v>0-3 Moves to the child, gets down on eye level, makes direct eye contact and tells what to do. (CD 3.3.3a, CD 1.P#4)</v>
      </c>
      <c r="F18" s="273"/>
      <c r="G18" s="273"/>
      <c r="H18" s="273"/>
      <c r="I18" s="273"/>
      <c r="J18" s="274"/>
      <c r="K18" s="53"/>
    </row>
    <row r="19" spans="1:11" ht="27" customHeight="1">
      <c r="A19" s="177">
        <f>+DATA!D11</f>
        <v>0</v>
      </c>
      <c r="B19" s="120">
        <f>+DATA!A11</f>
        <v>40186</v>
      </c>
      <c r="C19" s="127">
        <f>+DATA!B11</f>
        <v>0</v>
      </c>
      <c r="D19" s="132" t="str">
        <f>+DATA!C11</f>
        <v>Child H</v>
      </c>
      <c r="E19" s="273" t="str">
        <f t="shared" si="0"/>
        <v>0-3 Moves to the child, gets down on eye level, makes direct eye contact and tells what to do. (CD 3.3.3a, CD 1.P#4)</v>
      </c>
      <c r="F19" s="273"/>
      <c r="G19" s="273"/>
      <c r="H19" s="273"/>
      <c r="I19" s="273"/>
      <c r="J19" s="274"/>
      <c r="K19" s="53"/>
    </row>
    <row r="20" spans="1:11" ht="27" customHeight="1">
      <c r="A20" s="177">
        <f>+DATA!D12</f>
        <v>0</v>
      </c>
      <c r="B20" s="120">
        <f>+DATA!A12</f>
        <v>40187</v>
      </c>
      <c r="C20" s="127">
        <f>+DATA!B12</f>
        <v>0</v>
      </c>
      <c r="D20" s="132" t="str">
        <f>+DATA!C12</f>
        <v>Child I</v>
      </c>
      <c r="E20" s="273" t="str">
        <f t="shared" si="0"/>
        <v>0-3 Moves to the child, gets down on eye level, makes direct eye contact and tells what to do. (CD 3.3.3a, CD 1.P#4)</v>
      </c>
      <c r="F20" s="273"/>
      <c r="G20" s="273"/>
      <c r="H20" s="273"/>
      <c r="I20" s="273"/>
      <c r="J20" s="274"/>
      <c r="K20" s="53"/>
    </row>
    <row r="21" spans="1:11" ht="27" customHeight="1">
      <c r="A21" s="177">
        <f>+DATA!D13</f>
        <v>0</v>
      </c>
      <c r="B21" s="120">
        <f>+DATA!A13</f>
        <v>40188</v>
      </c>
      <c r="C21" s="127">
        <f>+DATA!B13</f>
        <v>0</v>
      </c>
      <c r="D21" s="132" t="str">
        <f>+DATA!C13</f>
        <v>Child J</v>
      </c>
      <c r="E21" s="273" t="str">
        <f t="shared" si="0"/>
        <v>0-3 Moves to the child, gets down on eye level, makes direct eye contact and tells what to do. (CD 3.3.3a, CD 1.P#4)</v>
      </c>
      <c r="F21" s="273"/>
      <c r="G21" s="273"/>
      <c r="H21" s="273"/>
      <c r="I21" s="273"/>
      <c r="J21" s="274"/>
      <c r="K21" s="53"/>
    </row>
    <row r="22" spans="1:11" ht="27" customHeight="1">
      <c r="A22" s="177">
        <f>+DATA!D14</f>
        <v>0</v>
      </c>
      <c r="B22" s="120">
        <f>+DATA!A14</f>
        <v>40189</v>
      </c>
      <c r="C22" s="127">
        <f>+DATA!B14</f>
        <v>0</v>
      </c>
      <c r="D22" s="132" t="str">
        <f>+DATA!C14</f>
        <v>Child K</v>
      </c>
      <c r="E22" s="273" t="str">
        <f t="shared" si="0"/>
        <v>0-3 Moves to the child, gets down on eye level, makes direct eye contact and tells what to do. (CD 3.3.3a, CD 1.P#4)</v>
      </c>
      <c r="F22" s="273"/>
      <c r="G22" s="273"/>
      <c r="H22" s="273"/>
      <c r="I22" s="273"/>
      <c r="J22" s="274"/>
      <c r="K22" s="53"/>
    </row>
    <row r="23" spans="1:11" ht="27" customHeight="1">
      <c r="A23" s="177">
        <f>+DATA!D15</f>
        <v>0</v>
      </c>
      <c r="B23" s="120">
        <f>+DATA!A15</f>
        <v>40190</v>
      </c>
      <c r="C23" s="127">
        <f>+DATA!B15</f>
        <v>0</v>
      </c>
      <c r="D23" s="132" t="str">
        <f>+DATA!C15</f>
        <v>Child L</v>
      </c>
      <c r="E23" s="273" t="str">
        <f t="shared" si="0"/>
        <v>0-3 Moves to the child, gets down on eye level, makes direct eye contact and tells what to do. (CD 3.3.3a, CD 1.P#4)</v>
      </c>
      <c r="F23" s="273"/>
      <c r="G23" s="273"/>
      <c r="H23" s="273"/>
      <c r="I23" s="273"/>
      <c r="J23" s="274"/>
      <c r="K23" s="53"/>
    </row>
    <row r="24" spans="1:11" ht="27" customHeight="1">
      <c r="A24" s="177">
        <f>+DATA!D16</f>
        <v>0</v>
      </c>
      <c r="B24" s="120">
        <f>+DATA!A16</f>
        <v>40191</v>
      </c>
      <c r="C24" s="127">
        <f>+DATA!B16</f>
        <v>0</v>
      </c>
      <c r="D24" s="132" t="str">
        <f>+DATA!C16</f>
        <v>Child M</v>
      </c>
      <c r="E24" s="273" t="str">
        <f t="shared" si="0"/>
        <v>0-3 Moves to the child, gets down on eye level, makes direct eye contact and tells what to do. (CD 3.3.3a, CD 1.P#4)</v>
      </c>
      <c r="F24" s="273"/>
      <c r="G24" s="273"/>
      <c r="H24" s="273"/>
      <c r="I24" s="273"/>
      <c r="J24" s="274"/>
      <c r="K24" s="53"/>
    </row>
    <row r="25" spans="1:11" ht="27" customHeight="1">
      <c r="A25" s="177">
        <f>+DATA!D17</f>
        <v>0</v>
      </c>
      <c r="B25" s="120">
        <f>+DATA!A17</f>
        <v>40192</v>
      </c>
      <c r="C25" s="127">
        <f>+DATA!B17</f>
        <v>0</v>
      </c>
      <c r="D25" s="132" t="str">
        <f>+DATA!C17</f>
        <v>Child N</v>
      </c>
      <c r="E25" s="273" t="str">
        <f t="shared" si="0"/>
        <v>0-3 Moves to the child, gets down on eye level, makes direct eye contact and tells what to do. (CD 3.3.3a, CD 1.P#4)</v>
      </c>
      <c r="F25" s="273"/>
      <c r="G25" s="273"/>
      <c r="H25" s="273"/>
      <c r="I25" s="273"/>
      <c r="J25" s="274"/>
      <c r="K25" s="53"/>
    </row>
    <row r="26" spans="1:11" ht="27" customHeight="1">
      <c r="A26" s="177">
        <f>+DATA!D18</f>
        <v>0</v>
      </c>
      <c r="B26" s="120">
        <f>+DATA!A18</f>
        <v>40193</v>
      </c>
      <c r="C26" s="127">
        <f>+DATA!B18</f>
        <v>0</v>
      </c>
      <c r="D26" s="132" t="str">
        <f>+DATA!C18</f>
        <v>Child O</v>
      </c>
      <c r="E26" s="273" t="str">
        <f t="shared" si="0"/>
        <v>0-3 Moves to the child, gets down on eye level, makes direct eye contact and tells what to do. (CD 3.3.3a, CD 1.P#4)</v>
      </c>
      <c r="F26" s="273"/>
      <c r="G26" s="273"/>
      <c r="H26" s="273"/>
      <c r="I26" s="273"/>
      <c r="J26" s="274"/>
      <c r="K26" s="53"/>
    </row>
    <row r="27" spans="1:11" ht="27" customHeight="1">
      <c r="A27" s="177">
        <f>+DATA!D19</f>
        <v>0</v>
      </c>
      <c r="B27" s="120">
        <f>+DATA!A19</f>
        <v>40194</v>
      </c>
      <c r="C27" s="127">
        <f>+DATA!B19</f>
        <v>0</v>
      </c>
      <c r="D27" s="132" t="str">
        <f>+DATA!C19</f>
        <v>Child P</v>
      </c>
      <c r="E27" s="273" t="str">
        <f t="shared" si="0"/>
        <v>0-3 Moves to the child, gets down on eye level, makes direct eye contact and tells what to do. (CD 3.3.3a, CD 1.P#4)</v>
      </c>
      <c r="F27" s="273"/>
      <c r="G27" s="273"/>
      <c r="H27" s="273"/>
      <c r="I27" s="273"/>
      <c r="J27" s="274"/>
      <c r="K27" s="53"/>
    </row>
    <row r="28" spans="1:11" ht="27" customHeight="1">
      <c r="A28" s="177">
        <f>+DATA!D20</f>
        <v>0</v>
      </c>
      <c r="B28" s="120">
        <f>+DATA!A20</f>
        <v>40195</v>
      </c>
      <c r="C28" s="127">
        <f>+DATA!B20</f>
        <v>0</v>
      </c>
      <c r="D28" s="132" t="str">
        <f>+DATA!C20</f>
        <v>Child Q</v>
      </c>
      <c r="E28" s="273" t="str">
        <f t="shared" si="0"/>
        <v>0-3 Moves to the child, gets down on eye level, makes direct eye contact and tells what to do. (CD 3.3.3a, CD 1.P#4)</v>
      </c>
      <c r="F28" s="273"/>
      <c r="G28" s="273"/>
      <c r="H28" s="273"/>
      <c r="I28" s="273"/>
      <c r="J28" s="274"/>
      <c r="K28" s="53"/>
    </row>
    <row r="29" spans="1:11" ht="27" customHeight="1">
      <c r="A29" s="177">
        <f>+DATA!D21</f>
        <v>0</v>
      </c>
      <c r="B29" s="120">
        <f>+DATA!A21</f>
        <v>40196</v>
      </c>
      <c r="C29" s="127">
        <f>+DATA!B21</f>
        <v>0</v>
      </c>
      <c r="D29" s="132" t="str">
        <f>+DATA!C21</f>
        <v>Child R</v>
      </c>
      <c r="E29" s="273" t="str">
        <f t="shared" si="0"/>
        <v>0-3 Moves to the child, gets down on eye level, makes direct eye contact and tells what to do. (CD 3.3.3a, CD 1.P#4)</v>
      </c>
      <c r="F29" s="273"/>
      <c r="G29" s="273"/>
      <c r="H29" s="273"/>
      <c r="I29" s="273"/>
      <c r="J29" s="274"/>
      <c r="K29" s="53"/>
    </row>
    <row r="30" spans="1:11" ht="27" customHeight="1">
      <c r="A30" s="177">
        <f>+DATA!D22</f>
        <v>0</v>
      </c>
      <c r="B30" s="120">
        <f>+DATA!A22</f>
        <v>40197</v>
      </c>
      <c r="C30" s="127">
        <f>+DATA!B22</f>
        <v>0</v>
      </c>
      <c r="D30" s="132" t="str">
        <f>+DATA!C22</f>
        <v>Child S</v>
      </c>
      <c r="E30" s="273" t="str">
        <f t="shared" si="0"/>
        <v>0-3 Moves to the child, gets down on eye level, makes direct eye contact and tells what to do. (CD 3.3.3a, CD 1.P#4)</v>
      </c>
      <c r="F30" s="273"/>
      <c r="G30" s="273"/>
      <c r="H30" s="273"/>
      <c r="I30" s="273"/>
      <c r="J30" s="274"/>
      <c r="K30" s="53"/>
    </row>
    <row r="31" spans="1:11" ht="27" customHeight="1" thickBot="1">
      <c r="A31" s="178">
        <f>+DATA!D23</f>
        <v>0</v>
      </c>
      <c r="B31" s="174">
        <f>+DATA!A23</f>
        <v>40198</v>
      </c>
      <c r="C31" s="175">
        <f>+DATA!B23</f>
        <v>0</v>
      </c>
      <c r="D31" s="176" t="str">
        <f>+DATA!C23</f>
        <v>Child T</v>
      </c>
      <c r="E31" s="271" t="str">
        <f t="shared" si="0"/>
        <v>0-3 Moves to the child, gets down on eye level, makes direct eye contact and tells what to do. (CD 3.3.3a, CD 1.P#4)</v>
      </c>
      <c r="F31" s="271"/>
      <c r="G31" s="271"/>
      <c r="H31" s="271"/>
      <c r="I31" s="271"/>
      <c r="J31" s="272"/>
      <c r="K31" s="53"/>
    </row>
  </sheetData>
  <sortState ref="A12:D31">
    <sortCondition ref="D12:D31"/>
  </sortState>
  <mergeCells count="22">
    <mergeCell ref="A2:G2"/>
    <mergeCell ref="E15:J15"/>
    <mergeCell ref="E11:J11"/>
    <mergeCell ref="E26:J26"/>
    <mergeCell ref="E12:J12"/>
    <mergeCell ref="E13:J13"/>
    <mergeCell ref="E14:J14"/>
    <mergeCell ref="E16:J16"/>
    <mergeCell ref="E17:J17"/>
    <mergeCell ref="E18:J18"/>
    <mergeCell ref="E19:J19"/>
    <mergeCell ref="E20:J20"/>
    <mergeCell ref="E31:J31"/>
    <mergeCell ref="E21:J21"/>
    <mergeCell ref="E22:J22"/>
    <mergeCell ref="E23:J23"/>
    <mergeCell ref="E24:J24"/>
    <mergeCell ref="E25:J25"/>
    <mergeCell ref="E27:J27"/>
    <mergeCell ref="E28:J28"/>
    <mergeCell ref="E29:J29"/>
    <mergeCell ref="E30:J30"/>
  </mergeCells>
  <pageMargins left="0.5" right="0.5" top="0.75" bottom="0.3" header="0.3" footer="0.3"/>
  <pageSetup scale="93" fitToWidth="4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/>
  </sheetViews>
  <sheetFormatPr defaultColWidth="8.75" defaultRowHeight="14.25"/>
  <cols>
    <col min="1" max="1" width="6" style="44" customWidth="1"/>
    <col min="2" max="2" width="5.375" style="44" bestFit="1" customWidth="1"/>
    <col min="3" max="3" width="3.375" customWidth="1"/>
    <col min="4" max="4" width="13" customWidth="1"/>
    <col min="5" max="5" width="2.75" customWidth="1"/>
    <col min="6" max="6" width="15" customWidth="1"/>
    <col min="7" max="7" width="2.875" customWidth="1"/>
    <col min="8" max="8" width="14.75" customWidth="1"/>
    <col min="9" max="9" width="2.75" customWidth="1"/>
    <col min="10" max="10" width="16" customWidth="1"/>
  </cols>
  <sheetData>
    <row r="1" spans="1:14" s="9" customFormat="1" ht="12.75">
      <c r="A1" s="256" t="s">
        <v>15</v>
      </c>
      <c r="B1" s="45"/>
      <c r="J1" s="10" t="s">
        <v>16</v>
      </c>
      <c r="K1" s="194" t="s">
        <v>293</v>
      </c>
    </row>
    <row r="2" spans="1:14" s="11" customFormat="1" ht="13.5" thickBot="1">
      <c r="A2" s="256" t="s">
        <v>61</v>
      </c>
      <c r="B2" s="46"/>
      <c r="J2" s="12" t="s">
        <v>17</v>
      </c>
      <c r="K2" s="194" t="s">
        <v>294</v>
      </c>
    </row>
    <row r="3" spans="1:14" s="15" customFormat="1" ht="13.5" thickBot="1">
      <c r="A3" s="32"/>
      <c r="B3" s="8" t="s">
        <v>169</v>
      </c>
      <c r="C3" s="14">
        <v>1</v>
      </c>
      <c r="D3" s="14" t="s">
        <v>4</v>
      </c>
      <c r="E3" s="14">
        <v>3</v>
      </c>
      <c r="F3" s="14" t="s">
        <v>6</v>
      </c>
      <c r="G3" s="14">
        <v>5</v>
      </c>
      <c r="H3" s="14" t="s">
        <v>8</v>
      </c>
      <c r="I3" s="14">
        <v>7</v>
      </c>
      <c r="J3" s="14" t="s">
        <v>10</v>
      </c>
      <c r="K3" s="194" t="s">
        <v>295</v>
      </c>
    </row>
    <row r="4" spans="1:14" s="18" customFormat="1" ht="71.25" customHeight="1" thickBot="1">
      <c r="A4" s="16" t="s">
        <v>23</v>
      </c>
      <c r="B4" s="47"/>
      <c r="C4" s="17"/>
      <c r="D4" s="54" t="s">
        <v>19</v>
      </c>
      <c r="E4" s="54"/>
      <c r="F4" s="54" t="s">
        <v>20</v>
      </c>
      <c r="G4" s="17"/>
      <c r="H4" s="54" t="s">
        <v>21</v>
      </c>
      <c r="I4" s="17"/>
      <c r="J4" s="54" t="s">
        <v>22</v>
      </c>
    </row>
    <row r="5" spans="1:14" s="142" customFormat="1" ht="8.25" customHeight="1">
      <c r="A5" s="138">
        <v>0</v>
      </c>
      <c r="B5" s="152"/>
      <c r="C5" s="153"/>
      <c r="D5" s="153"/>
      <c r="E5" s="153"/>
      <c r="F5" s="153"/>
      <c r="G5" s="154"/>
      <c r="H5" s="154"/>
      <c r="I5" s="154"/>
      <c r="J5" s="154"/>
    </row>
    <row r="6" spans="1:14" s="142" customFormat="1" ht="8.25" customHeight="1">
      <c r="A6" s="143">
        <v>1</v>
      </c>
      <c r="B6" s="155"/>
      <c r="C6" s="156"/>
      <c r="D6" s="156"/>
      <c r="E6" s="157"/>
      <c r="F6" s="157"/>
      <c r="G6" s="157"/>
      <c r="H6" s="158"/>
      <c r="I6" s="158"/>
      <c r="J6" s="158"/>
    </row>
    <row r="7" spans="1:14" s="142" customFormat="1" ht="8.25" customHeight="1">
      <c r="A7" s="143">
        <v>2</v>
      </c>
      <c r="B7" s="155"/>
      <c r="C7" s="158"/>
      <c r="D7" s="156"/>
      <c r="E7" s="156"/>
      <c r="F7" s="159"/>
      <c r="G7" s="159"/>
      <c r="H7" s="159"/>
      <c r="I7" s="158"/>
      <c r="J7" s="158"/>
    </row>
    <row r="8" spans="1:14" s="142" customFormat="1" ht="8.25" customHeight="1">
      <c r="A8" s="143">
        <v>3</v>
      </c>
      <c r="B8" s="155"/>
      <c r="C8" s="158"/>
      <c r="D8" s="158"/>
      <c r="E8" s="158"/>
      <c r="F8" s="156"/>
      <c r="G8" s="156"/>
      <c r="H8" s="160"/>
      <c r="I8" s="160"/>
      <c r="J8" s="158"/>
    </row>
    <row r="9" spans="1:14" s="142" customFormat="1" ht="8.25" customHeight="1">
      <c r="A9" s="143" t="s">
        <v>225</v>
      </c>
      <c r="B9" s="155"/>
      <c r="C9" s="158"/>
      <c r="D9" s="158"/>
      <c r="E9" s="158"/>
      <c r="F9" s="156"/>
      <c r="G9" s="156"/>
      <c r="H9" s="156"/>
      <c r="I9" s="161"/>
      <c r="J9" s="161"/>
    </row>
    <row r="10" spans="1:14" s="142" customFormat="1" ht="8.25" customHeight="1" thickBot="1">
      <c r="A10" s="143" t="s">
        <v>226</v>
      </c>
      <c r="B10" s="155"/>
      <c r="C10" s="158"/>
      <c r="D10" s="158"/>
      <c r="E10" s="158"/>
      <c r="F10" s="158"/>
      <c r="G10" s="158"/>
      <c r="H10" s="158"/>
      <c r="I10" s="187"/>
      <c r="J10" s="187"/>
    </row>
    <row r="11" spans="1:14" ht="24" customHeight="1">
      <c r="A11" s="168" t="s">
        <v>24</v>
      </c>
      <c r="B11" s="169" t="s">
        <v>103</v>
      </c>
      <c r="C11" s="170" t="s">
        <v>78</v>
      </c>
      <c r="D11" s="171" t="s">
        <v>74</v>
      </c>
      <c r="E11" s="257"/>
      <c r="F11" s="260" t="s">
        <v>296</v>
      </c>
      <c r="G11" s="288" t="s">
        <v>297</v>
      </c>
      <c r="H11" s="289"/>
      <c r="I11" s="289"/>
      <c r="J11" s="290"/>
      <c r="K11" t="s">
        <v>317</v>
      </c>
    </row>
    <row r="12" spans="1:14" s="94" customFormat="1" ht="25.5" customHeight="1">
      <c r="A12" s="191">
        <f>+DATA!E4</f>
        <v>0</v>
      </c>
      <c r="B12" s="120">
        <f>+DATA!A4</f>
        <v>40179</v>
      </c>
      <c r="C12" s="127">
        <f>+DATA!B4</f>
        <v>0</v>
      </c>
      <c r="D12" s="132" t="str">
        <f>+DATA!C4</f>
        <v>Child A</v>
      </c>
      <c r="E12" s="132"/>
      <c r="F12" s="132"/>
      <c r="G12" s="273" t="str">
        <f t="shared" ref="G12:G31" si="0">IF((A12&lt;0),"",IF(A12&lt;4,$K$1,IF(A12&lt;6,$K$2,IF(A12&lt;9,$K$3,""))))</f>
        <v>0-3 Stays nearby child at crucial times.</v>
      </c>
      <c r="H12" s="273"/>
      <c r="I12" s="273"/>
      <c r="J12" s="274"/>
      <c r="K12" t="s">
        <v>316</v>
      </c>
    </row>
    <row r="13" spans="1:14" s="94" customFormat="1" ht="25.5" customHeight="1">
      <c r="A13" s="191">
        <f>+DATA!E5</f>
        <v>0</v>
      </c>
      <c r="B13" s="120">
        <f>+DATA!A5</f>
        <v>40180</v>
      </c>
      <c r="C13" s="127">
        <f>+DATA!B5</f>
        <v>0</v>
      </c>
      <c r="D13" s="132" t="str">
        <f>+DATA!C5</f>
        <v>Child B</v>
      </c>
      <c r="E13" s="258"/>
      <c r="F13" s="258"/>
      <c r="G13" s="279" t="str">
        <f t="shared" si="0"/>
        <v>0-3 Stays nearby child at crucial times.</v>
      </c>
      <c r="H13" s="280"/>
      <c r="I13" s="280"/>
      <c r="J13" s="281"/>
    </row>
    <row r="14" spans="1:14" s="94" customFormat="1" ht="25.5" customHeight="1">
      <c r="A14" s="191">
        <f>+DATA!E6</f>
        <v>0</v>
      </c>
      <c r="B14" s="120">
        <f>+DATA!A6</f>
        <v>40181</v>
      </c>
      <c r="C14" s="127">
        <f>+DATA!B6</f>
        <v>0</v>
      </c>
      <c r="D14" s="132" t="str">
        <f>+DATA!C6</f>
        <v>Child C</v>
      </c>
      <c r="E14" s="258"/>
      <c r="F14" s="258"/>
      <c r="G14" s="279" t="str">
        <f t="shared" si="0"/>
        <v>0-3 Stays nearby child at crucial times.</v>
      </c>
      <c r="H14" s="280"/>
      <c r="I14" s="280"/>
      <c r="J14" s="281"/>
    </row>
    <row r="15" spans="1:14" s="94" customFormat="1" ht="25.5" customHeight="1">
      <c r="A15" s="191">
        <f>+DATA!E7</f>
        <v>0</v>
      </c>
      <c r="B15" s="120">
        <f>+DATA!A7</f>
        <v>40182</v>
      </c>
      <c r="C15" s="127">
        <f>+DATA!B7</f>
        <v>0</v>
      </c>
      <c r="D15" s="132" t="str">
        <f>+DATA!C7</f>
        <v>Child D</v>
      </c>
      <c r="E15" s="258"/>
      <c r="F15" s="258"/>
      <c r="G15" s="279" t="str">
        <f t="shared" si="0"/>
        <v>0-3 Stays nearby child at crucial times.</v>
      </c>
      <c r="H15" s="280"/>
      <c r="I15" s="280"/>
      <c r="J15" s="281"/>
      <c r="K15" s="93"/>
      <c r="L15" s="93"/>
      <c r="M15" s="93" t="s">
        <v>23</v>
      </c>
      <c r="N15" s="93"/>
    </row>
    <row r="16" spans="1:14" s="94" customFormat="1" ht="25.5" customHeight="1">
      <c r="A16" s="191">
        <f>+DATA!E8</f>
        <v>0</v>
      </c>
      <c r="B16" s="120">
        <f>+DATA!A8</f>
        <v>40183</v>
      </c>
      <c r="C16" s="127">
        <f>+DATA!B8</f>
        <v>0</v>
      </c>
      <c r="D16" s="132" t="str">
        <f>+DATA!C8</f>
        <v>Child E</v>
      </c>
      <c r="E16" s="258"/>
      <c r="F16" s="258"/>
      <c r="G16" s="279" t="str">
        <f t="shared" si="0"/>
        <v>0-3 Stays nearby child at crucial times.</v>
      </c>
      <c r="H16" s="280"/>
      <c r="I16" s="280"/>
      <c r="J16" s="281"/>
      <c r="K16" s="93"/>
      <c r="L16" s="93"/>
      <c r="M16" s="93"/>
      <c r="N16" s="93"/>
    </row>
    <row r="17" spans="1:14" s="94" customFormat="1" ht="25.5" customHeight="1">
      <c r="A17" s="191">
        <f>+DATA!E9</f>
        <v>0</v>
      </c>
      <c r="B17" s="120">
        <f>+DATA!A9</f>
        <v>40184</v>
      </c>
      <c r="C17" s="127">
        <f>+DATA!B9</f>
        <v>0</v>
      </c>
      <c r="D17" s="132" t="str">
        <f>+DATA!C9</f>
        <v>Child F</v>
      </c>
      <c r="E17" s="258"/>
      <c r="F17" s="258"/>
      <c r="G17" s="279" t="str">
        <f t="shared" si="0"/>
        <v>0-3 Stays nearby child at crucial times.</v>
      </c>
      <c r="H17" s="280"/>
      <c r="I17" s="280"/>
      <c r="J17" s="281"/>
      <c r="K17" s="93"/>
      <c r="L17" s="93"/>
      <c r="M17" s="93"/>
      <c r="N17" s="93"/>
    </row>
    <row r="18" spans="1:14" s="94" customFormat="1" ht="25.5" customHeight="1">
      <c r="A18" s="191">
        <f>+DATA!E10</f>
        <v>0</v>
      </c>
      <c r="B18" s="120">
        <f>+DATA!A10</f>
        <v>40185</v>
      </c>
      <c r="C18" s="127">
        <f>+DATA!B10</f>
        <v>0</v>
      </c>
      <c r="D18" s="132" t="str">
        <f>+DATA!C10</f>
        <v>Child G</v>
      </c>
      <c r="E18" s="258"/>
      <c r="F18" s="258"/>
      <c r="G18" s="279" t="str">
        <f t="shared" si="0"/>
        <v>0-3 Stays nearby child at crucial times.</v>
      </c>
      <c r="H18" s="280"/>
      <c r="I18" s="280"/>
      <c r="J18" s="281"/>
      <c r="K18" s="93"/>
      <c r="L18" s="93"/>
      <c r="M18" s="93"/>
      <c r="N18" s="93"/>
    </row>
    <row r="19" spans="1:14" s="94" customFormat="1" ht="25.5" customHeight="1">
      <c r="A19" s="191">
        <f>+DATA!E11</f>
        <v>0</v>
      </c>
      <c r="B19" s="120">
        <f>+DATA!A11</f>
        <v>40186</v>
      </c>
      <c r="C19" s="127">
        <f>+DATA!B11</f>
        <v>0</v>
      </c>
      <c r="D19" s="132" t="str">
        <f>+DATA!C11</f>
        <v>Child H</v>
      </c>
      <c r="E19" s="258"/>
      <c r="F19" s="258"/>
      <c r="G19" s="279" t="str">
        <f t="shared" si="0"/>
        <v>0-3 Stays nearby child at crucial times.</v>
      </c>
      <c r="H19" s="280"/>
      <c r="I19" s="280"/>
      <c r="J19" s="281"/>
      <c r="K19" s="93"/>
      <c r="L19" s="93"/>
      <c r="M19" s="93"/>
      <c r="N19" s="93"/>
    </row>
    <row r="20" spans="1:14" s="94" customFormat="1" ht="25.5" customHeight="1">
      <c r="A20" s="191">
        <f>+DATA!E12</f>
        <v>0</v>
      </c>
      <c r="B20" s="120">
        <f>+DATA!A12</f>
        <v>40187</v>
      </c>
      <c r="C20" s="127">
        <f>+DATA!B12</f>
        <v>0</v>
      </c>
      <c r="D20" s="132" t="str">
        <f>+DATA!C12</f>
        <v>Child I</v>
      </c>
      <c r="E20" s="258"/>
      <c r="F20" s="258"/>
      <c r="G20" s="279" t="str">
        <f t="shared" si="0"/>
        <v>0-3 Stays nearby child at crucial times.</v>
      </c>
      <c r="H20" s="280"/>
      <c r="I20" s="280"/>
      <c r="J20" s="281"/>
      <c r="K20" s="93"/>
      <c r="L20" s="93"/>
      <c r="M20" s="93"/>
      <c r="N20" s="93"/>
    </row>
    <row r="21" spans="1:14" s="94" customFormat="1" ht="25.5" customHeight="1">
      <c r="A21" s="191">
        <f>+DATA!E13</f>
        <v>0</v>
      </c>
      <c r="B21" s="120">
        <f>+DATA!A13</f>
        <v>40188</v>
      </c>
      <c r="C21" s="127">
        <f>+DATA!B13</f>
        <v>0</v>
      </c>
      <c r="D21" s="132" t="str">
        <f>+DATA!C13</f>
        <v>Child J</v>
      </c>
      <c r="E21" s="258"/>
      <c r="F21" s="258"/>
      <c r="G21" s="279" t="str">
        <f t="shared" si="0"/>
        <v>0-3 Stays nearby child at crucial times.</v>
      </c>
      <c r="H21" s="280"/>
      <c r="I21" s="280"/>
      <c r="J21" s="281"/>
      <c r="K21" s="93"/>
      <c r="L21" s="93"/>
      <c r="M21" s="93"/>
      <c r="N21" s="93"/>
    </row>
    <row r="22" spans="1:14" s="94" customFormat="1" ht="25.5" customHeight="1">
      <c r="A22" s="191">
        <f>+DATA!E14</f>
        <v>0</v>
      </c>
      <c r="B22" s="120">
        <f>+DATA!A14</f>
        <v>40189</v>
      </c>
      <c r="C22" s="127">
        <f>+DATA!B14</f>
        <v>0</v>
      </c>
      <c r="D22" s="132" t="str">
        <f>+DATA!C14</f>
        <v>Child K</v>
      </c>
      <c r="E22" s="258"/>
      <c r="F22" s="258"/>
      <c r="G22" s="279" t="str">
        <f t="shared" si="0"/>
        <v>0-3 Stays nearby child at crucial times.</v>
      </c>
      <c r="H22" s="280"/>
      <c r="I22" s="280"/>
      <c r="J22" s="281"/>
      <c r="K22" s="93"/>
      <c r="L22" s="93"/>
      <c r="M22" s="93"/>
      <c r="N22" s="93"/>
    </row>
    <row r="23" spans="1:14" s="94" customFormat="1" ht="25.5" customHeight="1">
      <c r="A23" s="191">
        <f>+DATA!E15</f>
        <v>0</v>
      </c>
      <c r="B23" s="120">
        <f>+DATA!A15</f>
        <v>40190</v>
      </c>
      <c r="C23" s="127">
        <f>+DATA!B15</f>
        <v>0</v>
      </c>
      <c r="D23" s="132" t="str">
        <f>+DATA!C15</f>
        <v>Child L</v>
      </c>
      <c r="E23" s="258"/>
      <c r="F23" s="258"/>
      <c r="G23" s="279" t="str">
        <f t="shared" si="0"/>
        <v>0-3 Stays nearby child at crucial times.</v>
      </c>
      <c r="H23" s="280"/>
      <c r="I23" s="280"/>
      <c r="J23" s="281"/>
      <c r="K23" s="93"/>
      <c r="L23" s="93"/>
      <c r="M23" s="93"/>
      <c r="N23" s="93"/>
    </row>
    <row r="24" spans="1:14" s="94" customFormat="1" ht="25.5" customHeight="1">
      <c r="A24" s="191">
        <f>+DATA!E16</f>
        <v>0</v>
      </c>
      <c r="B24" s="120">
        <f>+DATA!A16</f>
        <v>40191</v>
      </c>
      <c r="C24" s="127">
        <f>+DATA!B16</f>
        <v>0</v>
      </c>
      <c r="D24" s="132" t="str">
        <f>+DATA!C16</f>
        <v>Child M</v>
      </c>
      <c r="E24" s="258"/>
      <c r="F24" s="258"/>
      <c r="G24" s="279" t="str">
        <f t="shared" si="0"/>
        <v>0-3 Stays nearby child at crucial times.</v>
      </c>
      <c r="H24" s="280"/>
      <c r="I24" s="280"/>
      <c r="J24" s="281"/>
      <c r="K24" s="93"/>
      <c r="L24" s="93"/>
      <c r="M24" s="93"/>
      <c r="N24" s="93"/>
    </row>
    <row r="25" spans="1:14" s="94" customFormat="1" ht="25.5" customHeight="1">
      <c r="A25" s="191">
        <f>+DATA!E17</f>
        <v>0</v>
      </c>
      <c r="B25" s="120">
        <f>+DATA!A17</f>
        <v>40192</v>
      </c>
      <c r="C25" s="127">
        <f>+DATA!B17</f>
        <v>0</v>
      </c>
      <c r="D25" s="132" t="str">
        <f>+DATA!C17</f>
        <v>Child N</v>
      </c>
      <c r="E25" s="258"/>
      <c r="F25" s="258"/>
      <c r="G25" s="279" t="str">
        <f t="shared" si="0"/>
        <v>0-3 Stays nearby child at crucial times.</v>
      </c>
      <c r="H25" s="280"/>
      <c r="I25" s="280"/>
      <c r="J25" s="281"/>
      <c r="K25" s="93"/>
      <c r="L25" s="93"/>
      <c r="M25" s="93"/>
      <c r="N25" s="93"/>
    </row>
    <row r="26" spans="1:14" s="94" customFormat="1" ht="25.5" customHeight="1">
      <c r="A26" s="191">
        <f>+DATA!E18</f>
        <v>0</v>
      </c>
      <c r="B26" s="120">
        <f>+DATA!A18</f>
        <v>40193</v>
      </c>
      <c r="C26" s="127">
        <f>+DATA!B18</f>
        <v>0</v>
      </c>
      <c r="D26" s="132" t="str">
        <f>+DATA!C18</f>
        <v>Child O</v>
      </c>
      <c r="E26" s="258"/>
      <c r="F26" s="258"/>
      <c r="G26" s="279" t="str">
        <f t="shared" si="0"/>
        <v>0-3 Stays nearby child at crucial times.</v>
      </c>
      <c r="H26" s="280"/>
      <c r="I26" s="280"/>
      <c r="J26" s="281"/>
      <c r="K26" s="93"/>
      <c r="L26" s="93"/>
      <c r="M26" s="93"/>
      <c r="N26" s="93"/>
    </row>
    <row r="27" spans="1:14" s="94" customFormat="1" ht="25.5" customHeight="1">
      <c r="A27" s="191">
        <f>+DATA!E19</f>
        <v>0</v>
      </c>
      <c r="B27" s="120">
        <f>+DATA!A19</f>
        <v>40194</v>
      </c>
      <c r="C27" s="127">
        <f>+DATA!B19</f>
        <v>0</v>
      </c>
      <c r="D27" s="132" t="str">
        <f>+DATA!C19</f>
        <v>Child P</v>
      </c>
      <c r="E27" s="258"/>
      <c r="F27" s="258"/>
      <c r="G27" s="279" t="str">
        <f t="shared" si="0"/>
        <v>0-3 Stays nearby child at crucial times.</v>
      </c>
      <c r="H27" s="280"/>
      <c r="I27" s="280"/>
      <c r="J27" s="281"/>
      <c r="K27" s="93"/>
      <c r="L27" s="93"/>
      <c r="M27" s="93"/>
      <c r="N27" s="93"/>
    </row>
    <row r="28" spans="1:14" s="94" customFormat="1" ht="25.5" customHeight="1">
      <c r="A28" s="191">
        <f>+DATA!E20</f>
        <v>0</v>
      </c>
      <c r="B28" s="120">
        <f>+DATA!A20</f>
        <v>40195</v>
      </c>
      <c r="C28" s="127">
        <f>+DATA!B20</f>
        <v>0</v>
      </c>
      <c r="D28" s="132" t="str">
        <f>+DATA!C20</f>
        <v>Child Q</v>
      </c>
      <c r="E28" s="258"/>
      <c r="F28" s="258"/>
      <c r="G28" s="279" t="str">
        <f t="shared" si="0"/>
        <v>0-3 Stays nearby child at crucial times.</v>
      </c>
      <c r="H28" s="280"/>
      <c r="I28" s="280"/>
      <c r="J28" s="281"/>
      <c r="K28" s="93"/>
      <c r="L28" s="93"/>
      <c r="M28" s="93"/>
      <c r="N28" s="93"/>
    </row>
    <row r="29" spans="1:14" s="94" customFormat="1" ht="25.5" customHeight="1">
      <c r="A29" s="191">
        <f>+DATA!E21</f>
        <v>0</v>
      </c>
      <c r="B29" s="120">
        <f>+DATA!A21</f>
        <v>40196</v>
      </c>
      <c r="C29" s="127">
        <f>+DATA!B21</f>
        <v>0</v>
      </c>
      <c r="D29" s="132" t="str">
        <f>+DATA!C21</f>
        <v>Child R</v>
      </c>
      <c r="E29" s="258"/>
      <c r="F29" s="258"/>
      <c r="G29" s="279" t="str">
        <f t="shared" si="0"/>
        <v>0-3 Stays nearby child at crucial times.</v>
      </c>
      <c r="H29" s="280"/>
      <c r="I29" s="280"/>
      <c r="J29" s="281"/>
      <c r="K29" s="93"/>
      <c r="L29" s="93"/>
      <c r="M29" s="93"/>
      <c r="N29" s="93"/>
    </row>
    <row r="30" spans="1:14" s="94" customFormat="1" ht="25.5" customHeight="1">
      <c r="A30" s="191">
        <f>+DATA!E22</f>
        <v>0</v>
      </c>
      <c r="B30" s="120">
        <f>+DATA!A22</f>
        <v>40197</v>
      </c>
      <c r="C30" s="127">
        <f>+DATA!B22</f>
        <v>0</v>
      </c>
      <c r="D30" s="132" t="str">
        <f>+DATA!C22</f>
        <v>Child S</v>
      </c>
      <c r="E30" s="258"/>
      <c r="F30" s="258"/>
      <c r="G30" s="279" t="str">
        <f t="shared" si="0"/>
        <v>0-3 Stays nearby child at crucial times.</v>
      </c>
      <c r="H30" s="280"/>
      <c r="I30" s="280"/>
      <c r="J30" s="281"/>
      <c r="K30" s="93"/>
      <c r="L30" s="93"/>
      <c r="M30" s="93"/>
      <c r="N30" s="93"/>
    </row>
    <row r="31" spans="1:14" s="94" customFormat="1" ht="25.5" customHeight="1" thickBot="1">
      <c r="A31" s="192">
        <f>+DATA!E23</f>
        <v>0</v>
      </c>
      <c r="B31" s="174">
        <f>+DATA!A23</f>
        <v>40198</v>
      </c>
      <c r="C31" s="175">
        <f>+DATA!B23</f>
        <v>0</v>
      </c>
      <c r="D31" s="176" t="str">
        <f>+DATA!C23</f>
        <v>Child T</v>
      </c>
      <c r="E31" s="259"/>
      <c r="F31" s="259"/>
      <c r="G31" s="282" t="str">
        <f t="shared" si="0"/>
        <v>0-3 Stays nearby child at crucial times.</v>
      </c>
      <c r="H31" s="283"/>
      <c r="I31" s="283"/>
      <c r="J31" s="284"/>
      <c r="K31" s="93"/>
      <c r="L31" s="93"/>
      <c r="M31" s="93"/>
      <c r="N31" s="93"/>
    </row>
    <row r="32" spans="1:14" ht="24" hidden="1" customHeight="1">
      <c r="A32" s="59" t="s">
        <v>24</v>
      </c>
      <c r="B32" s="59" t="s">
        <v>57</v>
      </c>
      <c r="C32" s="285" t="s">
        <v>56</v>
      </c>
      <c r="D32" s="286"/>
      <c r="E32" s="255"/>
      <c r="F32" s="255"/>
      <c r="G32" s="287" t="s">
        <v>58</v>
      </c>
      <c r="H32" s="287"/>
      <c r="I32" s="287"/>
      <c r="J32" s="287"/>
    </row>
  </sheetData>
  <mergeCells count="23">
    <mergeCell ref="G16:J16"/>
    <mergeCell ref="G11:J11"/>
    <mergeCell ref="G12:J12"/>
    <mergeCell ref="G13:J13"/>
    <mergeCell ref="G14:J14"/>
    <mergeCell ref="G15:J15"/>
    <mergeCell ref="G28:J28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  <mergeCell ref="G29:J29"/>
    <mergeCell ref="G30:J30"/>
    <mergeCell ref="G31:J31"/>
    <mergeCell ref="C32:D32"/>
    <mergeCell ref="G32:J32"/>
  </mergeCells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sqref="A1:J1"/>
    </sheetView>
  </sheetViews>
  <sheetFormatPr defaultColWidth="8.75" defaultRowHeight="14.25"/>
  <cols>
    <col min="1" max="1" width="6" customWidth="1"/>
    <col min="2" max="2" width="5.375" bestFit="1" customWidth="1"/>
    <col min="3" max="3" width="6.5" customWidth="1"/>
    <col min="4" max="4" width="17.5" customWidth="1"/>
    <col min="5" max="5" width="1.875" customWidth="1"/>
    <col min="6" max="6" width="13.5" customWidth="1"/>
    <col min="7" max="7" width="2" customWidth="1"/>
    <col min="8" max="8" width="21.375" customWidth="1"/>
    <col min="9" max="9" width="2.5" customWidth="1"/>
    <col min="10" max="10" width="14.75" customWidth="1"/>
    <col min="11" max="11" width="113.25" customWidth="1"/>
  </cols>
  <sheetData>
    <row r="1" spans="1:11" s="9" customFormat="1" ht="12.75">
      <c r="A1" s="302" t="s">
        <v>326</v>
      </c>
      <c r="B1" s="302"/>
      <c r="C1" s="302"/>
      <c r="D1" s="302"/>
      <c r="E1" s="302"/>
      <c r="F1" s="302"/>
      <c r="G1" s="302"/>
      <c r="H1" s="302"/>
      <c r="I1" s="302"/>
      <c r="J1" s="302"/>
      <c r="K1" s="122" t="s">
        <v>179</v>
      </c>
    </row>
    <row r="2" spans="1:11" s="31" customFormat="1" ht="13.5" customHeight="1" thickBot="1">
      <c r="A2" s="11" t="s">
        <v>290</v>
      </c>
      <c r="J2" s="12" t="s">
        <v>17</v>
      </c>
      <c r="K2" s="267" t="s">
        <v>328</v>
      </c>
    </row>
    <row r="3" spans="1:11" s="15" customFormat="1" ht="13.5" thickBot="1">
      <c r="A3" s="13"/>
      <c r="B3" s="32" t="s">
        <v>266</v>
      </c>
      <c r="C3" s="32" t="s">
        <v>3</v>
      </c>
      <c r="D3" s="32" t="s">
        <v>4</v>
      </c>
      <c r="E3" s="32">
        <v>3</v>
      </c>
      <c r="F3" s="32" t="s">
        <v>6</v>
      </c>
      <c r="G3" s="32">
        <v>5</v>
      </c>
      <c r="H3" s="32" t="s">
        <v>8</v>
      </c>
      <c r="I3" s="32">
        <v>7</v>
      </c>
      <c r="J3" s="14" t="s">
        <v>10</v>
      </c>
      <c r="K3" s="103" t="s">
        <v>128</v>
      </c>
    </row>
    <row r="4" spans="1:11" s="18" customFormat="1" ht="12.75" customHeight="1" thickTop="1" thickBot="1">
      <c r="A4" s="246"/>
      <c r="B4" s="306" t="s">
        <v>284</v>
      </c>
      <c r="C4" s="307"/>
      <c r="D4" s="303" t="s">
        <v>267</v>
      </c>
      <c r="E4" s="304"/>
      <c r="F4" s="305" t="s">
        <v>268</v>
      </c>
      <c r="G4" s="304"/>
      <c r="H4" s="250"/>
      <c r="I4" s="251" t="s">
        <v>269</v>
      </c>
      <c r="J4" s="236"/>
      <c r="K4" s="51" t="s">
        <v>23</v>
      </c>
    </row>
    <row r="5" spans="1:11" s="18" customFormat="1" ht="120" customHeight="1" thickTop="1" thickBot="1">
      <c r="A5" s="16" t="s">
        <v>18</v>
      </c>
      <c r="B5" s="300" t="s">
        <v>283</v>
      </c>
      <c r="C5" s="301"/>
      <c r="D5" s="17" t="s">
        <v>270</v>
      </c>
      <c r="E5" s="17"/>
      <c r="F5" s="17" t="s">
        <v>271</v>
      </c>
      <c r="G5" s="17"/>
      <c r="H5" s="17" t="s">
        <v>272</v>
      </c>
      <c r="I5" s="17"/>
      <c r="J5" s="17" t="s">
        <v>273</v>
      </c>
    </row>
    <row r="6" spans="1:11" s="142" customFormat="1" ht="8.25" customHeight="1">
      <c r="A6" s="32" t="s">
        <v>274</v>
      </c>
      <c r="B6" s="19"/>
      <c r="C6" s="19"/>
      <c r="D6" s="20"/>
      <c r="E6" s="20"/>
      <c r="F6" s="20"/>
      <c r="G6" s="20"/>
      <c r="H6" s="20"/>
      <c r="I6" s="20"/>
      <c r="J6" s="20"/>
    </row>
    <row r="7" spans="1:11" s="142" customFormat="1" ht="8.25" customHeight="1">
      <c r="A7" s="237">
        <v>1</v>
      </c>
      <c r="B7" s="238"/>
      <c r="C7" s="239"/>
      <c r="D7" s="239"/>
      <c r="E7" s="240"/>
      <c r="F7" s="240"/>
      <c r="G7" s="240"/>
      <c r="H7" s="240"/>
      <c r="I7" s="240"/>
      <c r="J7" s="240"/>
    </row>
    <row r="8" spans="1:11" ht="8.25" customHeight="1">
      <c r="A8" s="237">
        <v>2</v>
      </c>
      <c r="B8" s="240"/>
      <c r="C8" s="238"/>
      <c r="D8" s="241"/>
      <c r="E8" s="241"/>
      <c r="F8" s="240"/>
      <c r="G8" s="240"/>
      <c r="H8" s="240"/>
      <c r="I8" s="240"/>
      <c r="J8" s="240"/>
      <c r="K8" s="53" t="s">
        <v>23</v>
      </c>
    </row>
    <row r="9" spans="1:11" ht="8.25" customHeight="1">
      <c r="A9" s="242" t="s">
        <v>275</v>
      </c>
      <c r="B9" s="22"/>
      <c r="C9" s="22"/>
      <c r="D9" s="22"/>
      <c r="E9" s="26"/>
      <c r="F9" s="26"/>
      <c r="G9" s="23"/>
      <c r="H9" s="23"/>
      <c r="I9" s="22"/>
      <c r="J9" s="22"/>
    </row>
    <row r="10" spans="1:11" ht="8.25" customHeight="1">
      <c r="A10" s="243" t="s">
        <v>225</v>
      </c>
      <c r="B10" s="240"/>
      <c r="C10" s="240"/>
      <c r="D10" s="240"/>
      <c r="E10" s="240"/>
      <c r="F10" s="244"/>
      <c r="G10" s="244"/>
      <c r="H10" s="244"/>
      <c r="I10" s="238"/>
      <c r="J10" s="240"/>
    </row>
    <row r="11" spans="1:11" ht="8.25" customHeight="1" thickBot="1">
      <c r="A11" s="245" t="s">
        <v>276</v>
      </c>
      <c r="B11" s="29"/>
      <c r="C11" s="29"/>
      <c r="D11" s="29"/>
      <c r="E11" s="29"/>
      <c r="F11" s="29"/>
      <c r="G11" s="29"/>
      <c r="H11" s="30"/>
      <c r="I11" s="30"/>
      <c r="J11" s="30"/>
    </row>
    <row r="12" spans="1:11" ht="27" customHeight="1">
      <c r="A12" s="59" t="s">
        <v>24</v>
      </c>
      <c r="B12" s="247" t="s">
        <v>103</v>
      </c>
      <c r="C12" s="248" t="s">
        <v>78</v>
      </c>
      <c r="D12" s="249" t="s">
        <v>74</v>
      </c>
      <c r="E12" s="294" t="s">
        <v>79</v>
      </c>
      <c r="F12" s="295"/>
      <c r="G12" s="295"/>
      <c r="H12" s="295"/>
      <c r="I12" s="295"/>
      <c r="J12" s="296"/>
      <c r="K12" t="s">
        <v>318</v>
      </c>
    </row>
    <row r="13" spans="1:11" ht="27" customHeight="1">
      <c r="A13" s="52">
        <f>+DATA!F4</f>
        <v>0</v>
      </c>
      <c r="B13" s="120">
        <f>+DATA!A4</f>
        <v>40179</v>
      </c>
      <c r="C13" s="127">
        <f>+DATA!B4</f>
        <v>0</v>
      </c>
      <c r="D13" s="132" t="str">
        <f>+DATA!C4</f>
        <v>Child A</v>
      </c>
      <c r="E13" s="291" t="str">
        <f>IF((A13&lt;0),"",IF(A13&lt;4,$K$1,IF(A13&lt;6,$K$2,IF(A13&lt;9,$K$3,$K$1))))</f>
        <v>0-3 Coaches child.  Pairs with another.  (CC 149)  Celebrates connections with person who picks up child.</v>
      </c>
      <c r="F13" s="292"/>
      <c r="G13" s="292"/>
      <c r="H13" s="292"/>
      <c r="I13" s="292"/>
      <c r="J13" s="293"/>
      <c r="K13" t="s">
        <v>316</v>
      </c>
    </row>
    <row r="14" spans="1:11" ht="27" customHeight="1">
      <c r="A14" s="52">
        <f>+DATA!F5</f>
        <v>0</v>
      </c>
      <c r="B14" s="120">
        <f>+DATA!A5</f>
        <v>40180</v>
      </c>
      <c r="C14" s="127">
        <f>+DATA!B5</f>
        <v>0</v>
      </c>
      <c r="D14" s="132" t="str">
        <f>+DATA!C5</f>
        <v>Child B</v>
      </c>
      <c r="E14" s="291" t="str">
        <f t="shared" ref="E14:E32" si="0">IF((A14&lt;0),"",IF(A14&lt;4,$K$1,IF(A14&lt;6,$K$2,IF(A14&lt;9,$K$3,$K$1))))</f>
        <v>0-3 Coaches child.  Pairs with another.  (CC 149)  Celebrates connections with person who picks up child.</v>
      </c>
      <c r="F14" s="292"/>
      <c r="G14" s="292"/>
      <c r="H14" s="292"/>
      <c r="I14" s="292"/>
      <c r="J14" s="293"/>
      <c r="K14" s="53"/>
    </row>
    <row r="15" spans="1:11" ht="27" customHeight="1">
      <c r="A15" s="52">
        <f>+DATA!F6</f>
        <v>0</v>
      </c>
      <c r="B15" s="120">
        <f>+DATA!A6</f>
        <v>40181</v>
      </c>
      <c r="C15" s="127">
        <f>+DATA!B6</f>
        <v>0</v>
      </c>
      <c r="D15" s="132" t="str">
        <f>+DATA!C6</f>
        <v>Child C</v>
      </c>
      <c r="E15" s="291" t="str">
        <f t="shared" si="0"/>
        <v>0-3 Coaches child.  Pairs with another.  (CC 149)  Celebrates connections with person who picks up child.</v>
      </c>
      <c r="F15" s="292"/>
      <c r="G15" s="292"/>
      <c r="H15" s="292"/>
      <c r="I15" s="292"/>
      <c r="J15" s="293"/>
      <c r="K15" s="53"/>
    </row>
    <row r="16" spans="1:11" ht="27" customHeight="1">
      <c r="A16" s="52">
        <f>+DATA!F7</f>
        <v>0</v>
      </c>
      <c r="B16" s="120">
        <f>+DATA!A7</f>
        <v>40182</v>
      </c>
      <c r="C16" s="127">
        <f>+DATA!B7</f>
        <v>0</v>
      </c>
      <c r="D16" s="132" t="str">
        <f>+DATA!C7</f>
        <v>Child D</v>
      </c>
      <c r="E16" s="291" t="str">
        <f t="shared" si="0"/>
        <v>0-3 Coaches child.  Pairs with another.  (CC 149)  Celebrates connections with person who picks up child.</v>
      </c>
      <c r="F16" s="292"/>
      <c r="G16" s="292"/>
      <c r="H16" s="292"/>
      <c r="I16" s="292"/>
      <c r="J16" s="293"/>
      <c r="K16" s="53"/>
    </row>
    <row r="17" spans="1:11" ht="27" customHeight="1">
      <c r="A17" s="52">
        <f>+DATA!F8</f>
        <v>0</v>
      </c>
      <c r="B17" s="120">
        <f>+DATA!A8</f>
        <v>40183</v>
      </c>
      <c r="C17" s="127">
        <f>+DATA!B8</f>
        <v>0</v>
      </c>
      <c r="D17" s="132" t="str">
        <f>+DATA!C8</f>
        <v>Child E</v>
      </c>
      <c r="E17" s="291" t="str">
        <f t="shared" si="0"/>
        <v>0-3 Coaches child.  Pairs with another.  (CC 149)  Celebrates connections with person who picks up child.</v>
      </c>
      <c r="F17" s="292"/>
      <c r="G17" s="292"/>
      <c r="H17" s="292"/>
      <c r="I17" s="292"/>
      <c r="J17" s="293"/>
      <c r="K17" s="53"/>
    </row>
    <row r="18" spans="1:11" ht="27" customHeight="1">
      <c r="A18" s="52">
        <f>+DATA!F9</f>
        <v>0</v>
      </c>
      <c r="B18" s="120">
        <f>+DATA!A9</f>
        <v>40184</v>
      </c>
      <c r="C18" s="127">
        <f>+DATA!B9</f>
        <v>0</v>
      </c>
      <c r="D18" s="132" t="str">
        <f>+DATA!C9</f>
        <v>Child F</v>
      </c>
      <c r="E18" s="291" t="str">
        <f t="shared" si="0"/>
        <v>0-3 Coaches child.  Pairs with another.  (CC 149)  Celebrates connections with person who picks up child.</v>
      </c>
      <c r="F18" s="292"/>
      <c r="G18" s="292"/>
      <c r="H18" s="292"/>
      <c r="I18" s="292"/>
      <c r="J18" s="293"/>
      <c r="K18" s="53"/>
    </row>
    <row r="19" spans="1:11" ht="27.75" customHeight="1">
      <c r="A19" s="52">
        <f>+DATA!F10</f>
        <v>0</v>
      </c>
      <c r="B19" s="120">
        <f>+DATA!A10</f>
        <v>40185</v>
      </c>
      <c r="C19" s="127">
        <f>+DATA!B10</f>
        <v>0</v>
      </c>
      <c r="D19" s="132" t="str">
        <f>+DATA!C10</f>
        <v>Child G</v>
      </c>
      <c r="E19" s="291" t="str">
        <f t="shared" si="0"/>
        <v>0-3 Coaches child.  Pairs with another.  (CC 149)  Celebrates connections with person who picks up child.</v>
      </c>
      <c r="F19" s="292"/>
      <c r="G19" s="292"/>
      <c r="H19" s="292"/>
      <c r="I19" s="292"/>
      <c r="J19" s="293"/>
    </row>
    <row r="20" spans="1:11" ht="27.75" customHeight="1">
      <c r="A20" s="52">
        <f>+DATA!F11</f>
        <v>0</v>
      </c>
      <c r="B20" s="120">
        <f>+DATA!A11</f>
        <v>40186</v>
      </c>
      <c r="C20" s="127">
        <f>+DATA!B11</f>
        <v>0</v>
      </c>
      <c r="D20" s="132" t="str">
        <f>+DATA!C11</f>
        <v>Child H</v>
      </c>
      <c r="E20" s="291" t="str">
        <f t="shared" si="0"/>
        <v>0-3 Coaches child.  Pairs with another.  (CC 149)  Celebrates connections with person who picks up child.</v>
      </c>
      <c r="F20" s="292"/>
      <c r="G20" s="292"/>
      <c r="H20" s="292"/>
      <c r="I20" s="292"/>
      <c r="J20" s="293"/>
    </row>
    <row r="21" spans="1:11" ht="27.75" customHeight="1">
      <c r="A21" s="52">
        <f>+DATA!F12</f>
        <v>0</v>
      </c>
      <c r="B21" s="120">
        <f>+DATA!A12</f>
        <v>40187</v>
      </c>
      <c r="C21" s="127">
        <f>+DATA!B12</f>
        <v>0</v>
      </c>
      <c r="D21" s="132" t="str">
        <f>+DATA!C12</f>
        <v>Child I</v>
      </c>
      <c r="E21" s="291" t="str">
        <f t="shared" si="0"/>
        <v>0-3 Coaches child.  Pairs with another.  (CC 149)  Celebrates connections with person who picks up child.</v>
      </c>
      <c r="F21" s="292"/>
      <c r="G21" s="292"/>
      <c r="H21" s="292"/>
      <c r="I21" s="292"/>
      <c r="J21" s="293"/>
    </row>
    <row r="22" spans="1:11" ht="27.75" customHeight="1">
      <c r="A22" s="52">
        <f>+DATA!F13</f>
        <v>0</v>
      </c>
      <c r="B22" s="120">
        <f>+DATA!A13</f>
        <v>40188</v>
      </c>
      <c r="C22" s="127">
        <f>+DATA!B13</f>
        <v>0</v>
      </c>
      <c r="D22" s="132" t="str">
        <f>+DATA!C13</f>
        <v>Child J</v>
      </c>
      <c r="E22" s="291" t="str">
        <f t="shared" si="0"/>
        <v>0-3 Coaches child.  Pairs with another.  (CC 149)  Celebrates connections with person who picks up child.</v>
      </c>
      <c r="F22" s="292"/>
      <c r="G22" s="292"/>
      <c r="H22" s="292"/>
      <c r="I22" s="292"/>
      <c r="J22" s="293"/>
    </row>
    <row r="23" spans="1:11" ht="27.75" customHeight="1">
      <c r="A23" s="52">
        <f>+DATA!F14</f>
        <v>0</v>
      </c>
      <c r="B23" s="120">
        <f>+DATA!A14</f>
        <v>40189</v>
      </c>
      <c r="C23" s="127">
        <f>+DATA!B14</f>
        <v>0</v>
      </c>
      <c r="D23" s="132" t="str">
        <f>+DATA!C14</f>
        <v>Child K</v>
      </c>
      <c r="E23" s="291" t="str">
        <f t="shared" si="0"/>
        <v>0-3 Coaches child.  Pairs with another.  (CC 149)  Celebrates connections with person who picks up child.</v>
      </c>
      <c r="F23" s="292"/>
      <c r="G23" s="292"/>
      <c r="H23" s="292"/>
      <c r="I23" s="292"/>
      <c r="J23" s="293"/>
    </row>
    <row r="24" spans="1:11" ht="27.75" customHeight="1">
      <c r="A24" s="52">
        <f>+DATA!F15</f>
        <v>0</v>
      </c>
      <c r="B24" s="120">
        <f>+DATA!A15</f>
        <v>40190</v>
      </c>
      <c r="C24" s="127">
        <f>+DATA!B15</f>
        <v>0</v>
      </c>
      <c r="D24" s="132" t="str">
        <f>+DATA!C15</f>
        <v>Child L</v>
      </c>
      <c r="E24" s="291" t="str">
        <f t="shared" si="0"/>
        <v>0-3 Coaches child.  Pairs with another.  (CC 149)  Celebrates connections with person who picks up child.</v>
      </c>
      <c r="F24" s="292"/>
      <c r="G24" s="292"/>
      <c r="H24" s="292"/>
      <c r="I24" s="292"/>
      <c r="J24" s="293"/>
    </row>
    <row r="25" spans="1:11" ht="27.75" customHeight="1">
      <c r="A25" s="52">
        <f>+DATA!F16</f>
        <v>0</v>
      </c>
      <c r="B25" s="120">
        <f>+DATA!A16</f>
        <v>40191</v>
      </c>
      <c r="C25" s="127">
        <f>+DATA!B16</f>
        <v>0</v>
      </c>
      <c r="D25" s="132" t="str">
        <f>+DATA!C16</f>
        <v>Child M</v>
      </c>
      <c r="E25" s="291" t="str">
        <f t="shared" si="0"/>
        <v>0-3 Coaches child.  Pairs with another.  (CC 149)  Celebrates connections with person who picks up child.</v>
      </c>
      <c r="F25" s="292"/>
      <c r="G25" s="292"/>
      <c r="H25" s="292"/>
      <c r="I25" s="292"/>
      <c r="J25" s="293"/>
    </row>
    <row r="26" spans="1:11" ht="27.75" customHeight="1">
      <c r="A26" s="52">
        <f>+DATA!F17</f>
        <v>0</v>
      </c>
      <c r="B26" s="120">
        <f>+DATA!A17</f>
        <v>40192</v>
      </c>
      <c r="C26" s="127">
        <f>+DATA!B17</f>
        <v>0</v>
      </c>
      <c r="D26" s="132" t="str">
        <f>+DATA!C17</f>
        <v>Child N</v>
      </c>
      <c r="E26" s="291" t="str">
        <f t="shared" si="0"/>
        <v>0-3 Coaches child.  Pairs with another.  (CC 149)  Celebrates connections with person who picks up child.</v>
      </c>
      <c r="F26" s="292"/>
      <c r="G26" s="292"/>
      <c r="H26" s="292"/>
      <c r="I26" s="292"/>
      <c r="J26" s="293"/>
    </row>
    <row r="27" spans="1:11" ht="27.75" customHeight="1">
      <c r="A27" s="52">
        <f>+DATA!F18</f>
        <v>0</v>
      </c>
      <c r="B27" s="120">
        <f>+DATA!A18</f>
        <v>40193</v>
      </c>
      <c r="C27" s="127">
        <f>+DATA!B18</f>
        <v>0</v>
      </c>
      <c r="D27" s="132" t="str">
        <f>+DATA!C18</f>
        <v>Child O</v>
      </c>
      <c r="E27" s="291" t="str">
        <f t="shared" si="0"/>
        <v>0-3 Coaches child.  Pairs with another.  (CC 149)  Celebrates connections with person who picks up child.</v>
      </c>
      <c r="F27" s="292"/>
      <c r="G27" s="292"/>
      <c r="H27" s="292"/>
      <c r="I27" s="292"/>
      <c r="J27" s="293"/>
    </row>
    <row r="28" spans="1:11" ht="27.75" customHeight="1">
      <c r="A28" s="52">
        <f>+DATA!F19</f>
        <v>0</v>
      </c>
      <c r="B28" s="120">
        <f>+DATA!A19</f>
        <v>40194</v>
      </c>
      <c r="C28" s="127">
        <f>+DATA!B19</f>
        <v>0</v>
      </c>
      <c r="D28" s="132" t="str">
        <f>+DATA!C19</f>
        <v>Child P</v>
      </c>
      <c r="E28" s="291" t="str">
        <f t="shared" si="0"/>
        <v>0-3 Coaches child.  Pairs with another.  (CC 149)  Celebrates connections with person who picks up child.</v>
      </c>
      <c r="F28" s="292"/>
      <c r="G28" s="292"/>
      <c r="H28" s="292"/>
      <c r="I28" s="292"/>
      <c r="J28" s="293"/>
    </row>
    <row r="29" spans="1:11" ht="27.75" customHeight="1">
      <c r="A29" s="52">
        <f>+DATA!F20</f>
        <v>0</v>
      </c>
      <c r="B29" s="120">
        <f>+DATA!A20</f>
        <v>40195</v>
      </c>
      <c r="C29" s="127">
        <f>+DATA!B20</f>
        <v>0</v>
      </c>
      <c r="D29" s="132" t="str">
        <f>+DATA!C20</f>
        <v>Child Q</v>
      </c>
      <c r="E29" s="291" t="str">
        <f t="shared" si="0"/>
        <v>0-3 Coaches child.  Pairs with another.  (CC 149)  Celebrates connections with person who picks up child.</v>
      </c>
      <c r="F29" s="292"/>
      <c r="G29" s="292"/>
      <c r="H29" s="292"/>
      <c r="I29" s="292"/>
      <c r="J29" s="293"/>
    </row>
    <row r="30" spans="1:11" ht="27.75" customHeight="1">
      <c r="A30" s="52">
        <f>+DATA!F21</f>
        <v>0</v>
      </c>
      <c r="B30" s="120">
        <f>+DATA!A21</f>
        <v>40196</v>
      </c>
      <c r="C30" s="127">
        <f>+DATA!B21</f>
        <v>0</v>
      </c>
      <c r="D30" s="132" t="str">
        <f>+DATA!C21</f>
        <v>Child R</v>
      </c>
      <c r="E30" s="291" t="str">
        <f t="shared" si="0"/>
        <v>0-3 Coaches child.  Pairs with another.  (CC 149)  Celebrates connections with person who picks up child.</v>
      </c>
      <c r="F30" s="292"/>
      <c r="G30" s="292"/>
      <c r="H30" s="292"/>
      <c r="I30" s="292"/>
      <c r="J30" s="293"/>
    </row>
    <row r="31" spans="1:11" ht="27.75" customHeight="1">
      <c r="A31" s="52">
        <f>+DATA!F22</f>
        <v>0</v>
      </c>
      <c r="B31" s="120">
        <f>+DATA!A22</f>
        <v>40197</v>
      </c>
      <c r="C31" s="127">
        <f>+DATA!B22</f>
        <v>0</v>
      </c>
      <c r="D31" s="132" t="str">
        <f>+DATA!C22</f>
        <v>Child S</v>
      </c>
      <c r="E31" s="291" t="str">
        <f t="shared" si="0"/>
        <v>0-3 Coaches child.  Pairs with another.  (CC 149)  Celebrates connections with person who picks up child.</v>
      </c>
      <c r="F31" s="292"/>
      <c r="G31" s="292"/>
      <c r="H31" s="292"/>
      <c r="I31" s="292"/>
      <c r="J31" s="293"/>
    </row>
    <row r="32" spans="1:11" ht="27.75" customHeight="1" thickBot="1">
      <c r="A32" s="52">
        <f>+DATA!F23</f>
        <v>0</v>
      </c>
      <c r="B32" s="120">
        <f>+DATA!A23</f>
        <v>40198</v>
      </c>
      <c r="C32" s="127">
        <f>+DATA!B23</f>
        <v>0</v>
      </c>
      <c r="D32" s="132" t="str">
        <f>+DATA!C23</f>
        <v>Child T</v>
      </c>
      <c r="E32" s="297" t="str">
        <f t="shared" si="0"/>
        <v>0-3 Coaches child.  Pairs with another.  (CC 149)  Celebrates connections with person who picks up child.</v>
      </c>
      <c r="F32" s="298"/>
      <c r="G32" s="298"/>
      <c r="H32" s="298"/>
      <c r="I32" s="298"/>
      <c r="J32" s="299"/>
    </row>
  </sheetData>
  <sortState ref="A13:D30">
    <sortCondition ref="A13:A30"/>
  </sortState>
  <mergeCells count="26">
    <mergeCell ref="B5:C5"/>
    <mergeCell ref="A1:J1"/>
    <mergeCell ref="D4:E4"/>
    <mergeCell ref="F4:G4"/>
    <mergeCell ref="B4:C4"/>
    <mergeCell ref="E32:J32"/>
    <mergeCell ref="E27:J27"/>
    <mergeCell ref="E28:J28"/>
    <mergeCell ref="E29:J29"/>
    <mergeCell ref="E30:J30"/>
    <mergeCell ref="E31:J31"/>
    <mergeCell ref="E22:J22"/>
    <mergeCell ref="E23:J23"/>
    <mergeCell ref="E24:J24"/>
    <mergeCell ref="E25:J25"/>
    <mergeCell ref="E26:J26"/>
    <mergeCell ref="E17:J17"/>
    <mergeCell ref="E18:J18"/>
    <mergeCell ref="E19:J19"/>
    <mergeCell ref="E20:J20"/>
    <mergeCell ref="E21:J21"/>
    <mergeCell ref="E13:J13"/>
    <mergeCell ref="E14:J14"/>
    <mergeCell ref="E15:J15"/>
    <mergeCell ref="E16:J16"/>
    <mergeCell ref="E12:J12"/>
  </mergeCells>
  <pageMargins left="0.5" right="0.5" top="0.5" bottom="0.3" header="0.3" footer="0.3"/>
  <pageSetup scale="93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sqref="A1:J1"/>
    </sheetView>
  </sheetViews>
  <sheetFormatPr defaultColWidth="8.75" defaultRowHeight="14.25"/>
  <cols>
    <col min="1" max="1" width="6.875" customWidth="1"/>
    <col min="2" max="2" width="5.125" customWidth="1"/>
    <col min="3" max="3" width="4.25" bestFit="1" customWidth="1"/>
    <col min="4" max="4" width="16.375" customWidth="1"/>
    <col min="5" max="5" width="5.25" bestFit="1" customWidth="1"/>
    <col min="6" max="6" width="9.75" customWidth="1"/>
    <col min="7" max="7" width="5.25" bestFit="1" customWidth="1"/>
    <col min="8" max="8" width="16.375" customWidth="1"/>
    <col min="9" max="9" width="3.75" customWidth="1"/>
    <col min="10" max="10" width="20" customWidth="1"/>
    <col min="11" max="11" width="108" customWidth="1"/>
  </cols>
  <sheetData>
    <row r="1" spans="1:14" s="9" customFormat="1" ht="12.75">
      <c r="A1" s="302" t="s">
        <v>327</v>
      </c>
      <c r="B1" s="302"/>
      <c r="C1" s="302"/>
      <c r="D1" s="302"/>
      <c r="E1" s="302"/>
      <c r="F1" s="302"/>
      <c r="G1" s="302"/>
      <c r="H1" s="302"/>
      <c r="I1" s="302"/>
      <c r="J1" s="302"/>
      <c r="K1" s="194" t="s">
        <v>288</v>
      </c>
    </row>
    <row r="2" spans="1:14" s="31" customFormat="1" ht="13.5" thickBot="1">
      <c r="A2" s="9" t="s">
        <v>148</v>
      </c>
      <c r="J2" s="12" t="s">
        <v>17</v>
      </c>
      <c r="K2" s="194" t="s">
        <v>289</v>
      </c>
    </row>
    <row r="3" spans="1:14" s="15" customFormat="1" ht="13.5" thickBot="1">
      <c r="A3" s="13"/>
      <c r="B3" s="8" t="s">
        <v>169</v>
      </c>
      <c r="C3" s="32" t="s">
        <v>122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>
        <v>7</v>
      </c>
      <c r="J3" s="14" t="s">
        <v>10</v>
      </c>
      <c r="K3" s="102" t="s">
        <v>146</v>
      </c>
    </row>
    <row r="4" spans="1:14" s="85" customFormat="1" ht="127.5" customHeight="1" thickBot="1">
      <c r="A4" s="82" t="s">
        <v>23</v>
      </c>
      <c r="B4" s="83"/>
      <c r="C4" s="83"/>
      <c r="D4" s="83" t="s">
        <v>203</v>
      </c>
      <c r="E4" s="83"/>
      <c r="F4" s="84" t="s">
        <v>204</v>
      </c>
      <c r="G4" s="83"/>
      <c r="H4" s="83" t="s">
        <v>205</v>
      </c>
      <c r="I4" s="83"/>
      <c r="J4" s="87" t="s">
        <v>206</v>
      </c>
      <c r="L4" s="86"/>
    </row>
    <row r="5" spans="1:14" s="142" customFormat="1" ht="8.25" customHeight="1">
      <c r="A5" s="138">
        <v>0</v>
      </c>
      <c r="B5" s="197"/>
      <c r="C5" s="198"/>
      <c r="D5" s="198"/>
      <c r="E5" s="198"/>
      <c r="F5" s="198"/>
      <c r="G5" s="154"/>
      <c r="H5" s="154"/>
      <c r="I5" s="154"/>
      <c r="J5" s="154"/>
    </row>
    <row r="6" spans="1:14" s="142" customFormat="1" ht="8.25" customHeight="1">
      <c r="A6" s="143">
        <v>1</v>
      </c>
      <c r="B6" s="155"/>
      <c r="C6" s="157"/>
      <c r="D6" s="157"/>
      <c r="E6" s="156"/>
      <c r="F6" s="156"/>
      <c r="G6" s="156"/>
      <c r="H6" s="158"/>
      <c r="I6" s="158"/>
      <c r="J6" s="158"/>
    </row>
    <row r="7" spans="1:14" s="142" customFormat="1" ht="8.25" customHeight="1">
      <c r="A7" s="143">
        <v>2</v>
      </c>
      <c r="B7" s="155"/>
      <c r="C7" s="158"/>
      <c r="D7" s="159"/>
      <c r="E7" s="159"/>
      <c r="F7" s="156"/>
      <c r="G7" s="156"/>
      <c r="H7" s="156"/>
      <c r="I7" s="158"/>
      <c r="J7" s="158"/>
    </row>
    <row r="8" spans="1:14" s="142" customFormat="1" ht="8.25" customHeight="1">
      <c r="A8" s="143">
        <v>3</v>
      </c>
      <c r="B8" s="155"/>
      <c r="C8" s="158"/>
      <c r="D8" s="158"/>
      <c r="E8" s="160"/>
      <c r="F8" s="160"/>
      <c r="G8" s="156"/>
      <c r="H8" s="156"/>
      <c r="I8" s="156"/>
      <c r="J8" s="158"/>
    </row>
    <row r="9" spans="1:14" s="142" customFormat="1" ht="8.25" customHeight="1">
      <c r="A9" s="143" t="s">
        <v>225</v>
      </c>
      <c r="B9" s="155"/>
      <c r="C9" s="158"/>
      <c r="D9" s="158"/>
      <c r="E9" s="158"/>
      <c r="F9" s="161"/>
      <c r="G9" s="161"/>
      <c r="H9" s="161"/>
      <c r="I9" s="156"/>
      <c r="J9" s="156"/>
    </row>
    <row r="10" spans="1:14" s="142" customFormat="1" ht="8.25" customHeight="1" thickBot="1">
      <c r="A10" s="143" t="s">
        <v>226</v>
      </c>
      <c r="B10" s="155"/>
      <c r="C10" s="158"/>
      <c r="D10" s="158"/>
      <c r="E10" s="158"/>
      <c r="F10" s="158"/>
      <c r="G10" s="158"/>
      <c r="H10" s="187"/>
      <c r="I10" s="187"/>
      <c r="J10" s="187"/>
    </row>
    <row r="11" spans="1:14" ht="24" customHeight="1">
      <c r="A11" s="168" t="s">
        <v>24</v>
      </c>
      <c r="B11" s="188" t="s">
        <v>103</v>
      </c>
      <c r="C11" s="190" t="s">
        <v>78</v>
      </c>
      <c r="D11" s="171" t="s">
        <v>74</v>
      </c>
      <c r="E11" s="308" t="s">
        <v>79</v>
      </c>
      <c r="F11" s="309"/>
      <c r="G11" s="309"/>
      <c r="H11" s="309"/>
      <c r="I11" s="309"/>
      <c r="J11" s="310"/>
      <c r="K11" t="s">
        <v>317</v>
      </c>
    </row>
    <row r="12" spans="1:14" ht="27" customHeight="1">
      <c r="A12" s="177">
        <f>+DATA!G4</f>
        <v>0</v>
      </c>
      <c r="B12" s="120">
        <f>+DATA!A4</f>
        <v>40179</v>
      </c>
      <c r="C12" s="127">
        <f>+DATA!B4</f>
        <v>0</v>
      </c>
      <c r="D12" s="132" t="str">
        <f>+DATA!C4</f>
        <v>Child A</v>
      </c>
      <c r="E12" s="291" t="str">
        <f>IF((A12&lt;0),"",IF(A12&lt;4,$K$1,IF(A12&lt;6,$K$2,IF(A12&lt;9,$K$3,$K$1))))</f>
        <v>0-3 Teaches child 'Three steps for settling disputes over things' (from EMAA Head Start DAP, p. 8)</v>
      </c>
      <c r="F12" s="292"/>
      <c r="G12" s="292"/>
      <c r="H12" s="292"/>
      <c r="I12" s="292"/>
      <c r="J12" s="293"/>
      <c r="K12" t="s">
        <v>316</v>
      </c>
    </row>
    <row r="13" spans="1:14" ht="27" customHeight="1">
      <c r="A13" s="177">
        <f>+DATA!G5</f>
        <v>0</v>
      </c>
      <c r="B13" s="120">
        <f>+DATA!A5</f>
        <v>40180</v>
      </c>
      <c r="C13" s="127">
        <f>+DATA!B5</f>
        <v>0</v>
      </c>
      <c r="D13" s="132" t="str">
        <f>+DATA!C5</f>
        <v>Child B</v>
      </c>
      <c r="E13" s="291" t="str">
        <f t="shared" ref="E13:E31" si="0">IF((A13&lt;0),"",IF(A13&lt;4,$K$1,IF(A13&lt;6,$K$2,IF(A13&lt;9,$K$3,$K$1))))</f>
        <v>0-3 Teaches child 'Three steps for settling disputes over things' (from EMAA Head Start DAP, p. 8)</v>
      </c>
      <c r="F13" s="292"/>
      <c r="G13" s="292"/>
      <c r="H13" s="292"/>
      <c r="I13" s="292"/>
      <c r="J13" s="293"/>
    </row>
    <row r="14" spans="1:14" ht="27" customHeight="1">
      <c r="A14" s="177">
        <f>+DATA!G6</f>
        <v>0</v>
      </c>
      <c r="B14" s="120">
        <f>+DATA!A6</f>
        <v>40181</v>
      </c>
      <c r="C14" s="127">
        <f>+DATA!B6</f>
        <v>0</v>
      </c>
      <c r="D14" s="132" t="str">
        <f>+DATA!C6</f>
        <v>Child C</v>
      </c>
      <c r="E14" s="291" t="str">
        <f t="shared" si="0"/>
        <v>0-3 Teaches child 'Three steps for settling disputes over things' (from EMAA Head Start DAP, p. 8)</v>
      </c>
      <c r="F14" s="292"/>
      <c r="G14" s="292"/>
      <c r="H14" s="292"/>
      <c r="I14" s="292"/>
      <c r="J14" s="293"/>
    </row>
    <row r="15" spans="1:14" ht="27" customHeight="1">
      <c r="A15" s="177">
        <f>+DATA!G7</f>
        <v>0</v>
      </c>
      <c r="B15" s="120">
        <f>+DATA!A7</f>
        <v>40182</v>
      </c>
      <c r="C15" s="127">
        <f>+DATA!B7</f>
        <v>0</v>
      </c>
      <c r="D15" s="132" t="str">
        <f>+DATA!C7</f>
        <v>Child D</v>
      </c>
      <c r="E15" s="291" t="str">
        <f t="shared" si="0"/>
        <v>0-3 Teaches child 'Three steps for settling disputes over things' (from EMAA Head Start DAP, p. 8)</v>
      </c>
      <c r="F15" s="292"/>
      <c r="G15" s="292"/>
      <c r="H15" s="292"/>
      <c r="I15" s="292"/>
      <c r="J15" s="293"/>
      <c r="K15" s="53"/>
      <c r="L15" s="53"/>
      <c r="M15" s="53"/>
      <c r="N15" s="53"/>
    </row>
    <row r="16" spans="1:14" ht="27" customHeight="1">
      <c r="A16" s="177">
        <f>+DATA!G8</f>
        <v>0</v>
      </c>
      <c r="B16" s="120">
        <f>+DATA!A8</f>
        <v>40183</v>
      </c>
      <c r="C16" s="127">
        <f>+DATA!B8</f>
        <v>0</v>
      </c>
      <c r="D16" s="132" t="str">
        <f>+DATA!C8</f>
        <v>Child E</v>
      </c>
      <c r="E16" s="291" t="str">
        <f t="shared" si="0"/>
        <v>0-3 Teaches child 'Three steps for settling disputes over things' (from EMAA Head Start DAP, p. 8)</v>
      </c>
      <c r="F16" s="292"/>
      <c r="G16" s="292"/>
      <c r="H16" s="292"/>
      <c r="I16" s="292"/>
      <c r="J16" s="293"/>
      <c r="K16" s="53"/>
      <c r="L16" s="53"/>
      <c r="M16" s="53"/>
      <c r="N16" s="53"/>
    </row>
    <row r="17" spans="1:14" ht="27" customHeight="1">
      <c r="A17" s="177">
        <f>+DATA!G9</f>
        <v>0</v>
      </c>
      <c r="B17" s="120">
        <f>+DATA!A9</f>
        <v>40184</v>
      </c>
      <c r="C17" s="127">
        <f>+DATA!B9</f>
        <v>0</v>
      </c>
      <c r="D17" s="132" t="str">
        <f>+DATA!C9</f>
        <v>Child F</v>
      </c>
      <c r="E17" s="291" t="str">
        <f t="shared" si="0"/>
        <v>0-3 Teaches child 'Three steps for settling disputes over things' (from EMAA Head Start DAP, p. 8)</v>
      </c>
      <c r="F17" s="292"/>
      <c r="G17" s="292"/>
      <c r="H17" s="292"/>
      <c r="I17" s="292"/>
      <c r="J17" s="293"/>
      <c r="K17" s="53"/>
      <c r="L17" s="53"/>
      <c r="M17" s="53"/>
      <c r="N17" s="53"/>
    </row>
    <row r="18" spans="1:14" ht="27" customHeight="1">
      <c r="A18" s="177">
        <f>+DATA!G10</f>
        <v>0</v>
      </c>
      <c r="B18" s="120">
        <f>+DATA!A10</f>
        <v>40185</v>
      </c>
      <c r="C18" s="127">
        <f>+DATA!B10</f>
        <v>0</v>
      </c>
      <c r="D18" s="132" t="str">
        <f>+DATA!C10</f>
        <v>Child G</v>
      </c>
      <c r="E18" s="291" t="str">
        <f t="shared" si="0"/>
        <v>0-3 Teaches child 'Three steps for settling disputes over things' (from EMAA Head Start DAP, p. 8)</v>
      </c>
      <c r="F18" s="292"/>
      <c r="G18" s="292"/>
      <c r="H18" s="292"/>
      <c r="I18" s="292"/>
      <c r="J18" s="293"/>
      <c r="K18" s="53"/>
      <c r="L18" s="53"/>
      <c r="M18" s="53"/>
      <c r="N18" s="53"/>
    </row>
    <row r="19" spans="1:14" ht="27" customHeight="1">
      <c r="A19" s="177">
        <f>+DATA!G11</f>
        <v>0</v>
      </c>
      <c r="B19" s="120">
        <f>+DATA!A11</f>
        <v>40186</v>
      </c>
      <c r="C19" s="127">
        <f>+DATA!B11</f>
        <v>0</v>
      </c>
      <c r="D19" s="132" t="str">
        <f>+DATA!C11</f>
        <v>Child H</v>
      </c>
      <c r="E19" s="291" t="str">
        <f t="shared" si="0"/>
        <v>0-3 Teaches child 'Three steps for settling disputes over things' (from EMAA Head Start DAP, p. 8)</v>
      </c>
      <c r="F19" s="292"/>
      <c r="G19" s="292"/>
      <c r="H19" s="292"/>
      <c r="I19" s="292"/>
      <c r="J19" s="293"/>
      <c r="K19" s="53"/>
      <c r="L19" s="53"/>
      <c r="M19" s="53"/>
      <c r="N19" s="53"/>
    </row>
    <row r="20" spans="1:14" ht="27" customHeight="1">
      <c r="A20" s="177">
        <f>+DATA!G12</f>
        <v>0</v>
      </c>
      <c r="B20" s="120">
        <f>+DATA!A12</f>
        <v>40187</v>
      </c>
      <c r="C20" s="127">
        <f>+DATA!B12</f>
        <v>0</v>
      </c>
      <c r="D20" s="132" t="str">
        <f>+DATA!C12</f>
        <v>Child I</v>
      </c>
      <c r="E20" s="291" t="str">
        <f t="shared" si="0"/>
        <v>0-3 Teaches child 'Three steps for settling disputes over things' (from EMAA Head Start DAP, p. 8)</v>
      </c>
      <c r="F20" s="292"/>
      <c r="G20" s="292"/>
      <c r="H20" s="292"/>
      <c r="I20" s="292"/>
      <c r="J20" s="293"/>
      <c r="K20" s="53"/>
      <c r="L20" s="53"/>
      <c r="M20" s="53"/>
      <c r="N20" s="53"/>
    </row>
    <row r="21" spans="1:14" ht="27" customHeight="1">
      <c r="A21" s="177">
        <f>+DATA!G13</f>
        <v>0</v>
      </c>
      <c r="B21" s="120">
        <f>+DATA!A13</f>
        <v>40188</v>
      </c>
      <c r="C21" s="127">
        <f>+DATA!B13</f>
        <v>0</v>
      </c>
      <c r="D21" s="132" t="str">
        <f>+DATA!C13</f>
        <v>Child J</v>
      </c>
      <c r="E21" s="291" t="str">
        <f t="shared" si="0"/>
        <v>0-3 Teaches child 'Three steps for settling disputes over things' (from EMAA Head Start DAP, p. 8)</v>
      </c>
      <c r="F21" s="292"/>
      <c r="G21" s="292"/>
      <c r="H21" s="292"/>
      <c r="I21" s="292"/>
      <c r="J21" s="293"/>
      <c r="K21" s="53"/>
      <c r="L21" s="53"/>
      <c r="M21" s="53"/>
      <c r="N21" s="53"/>
    </row>
    <row r="22" spans="1:14" ht="27" customHeight="1">
      <c r="A22" s="177">
        <f>+DATA!G14</f>
        <v>0</v>
      </c>
      <c r="B22" s="120">
        <f>+DATA!A14</f>
        <v>40189</v>
      </c>
      <c r="C22" s="127">
        <f>+DATA!B14</f>
        <v>0</v>
      </c>
      <c r="D22" s="132" t="str">
        <f>+DATA!C14</f>
        <v>Child K</v>
      </c>
      <c r="E22" s="291" t="str">
        <f t="shared" si="0"/>
        <v>0-3 Teaches child 'Three steps for settling disputes over things' (from EMAA Head Start DAP, p. 8)</v>
      </c>
      <c r="F22" s="292"/>
      <c r="G22" s="292"/>
      <c r="H22" s="292"/>
      <c r="I22" s="292"/>
      <c r="J22" s="293"/>
      <c r="K22" s="53"/>
      <c r="L22" s="53"/>
      <c r="M22" s="53"/>
      <c r="N22" s="53"/>
    </row>
    <row r="23" spans="1:14" ht="27" customHeight="1">
      <c r="A23" s="177">
        <f>+DATA!G15</f>
        <v>0</v>
      </c>
      <c r="B23" s="120">
        <f>+DATA!A15</f>
        <v>40190</v>
      </c>
      <c r="C23" s="127">
        <f>+DATA!B15</f>
        <v>0</v>
      </c>
      <c r="D23" s="132" t="str">
        <f>+DATA!C15</f>
        <v>Child L</v>
      </c>
      <c r="E23" s="291" t="str">
        <f t="shared" si="0"/>
        <v>0-3 Teaches child 'Three steps for settling disputes over things' (from EMAA Head Start DAP, p. 8)</v>
      </c>
      <c r="F23" s="292"/>
      <c r="G23" s="292"/>
      <c r="H23" s="292"/>
      <c r="I23" s="292"/>
      <c r="J23" s="293"/>
      <c r="K23" s="53"/>
      <c r="L23" s="53"/>
      <c r="M23" s="53"/>
      <c r="N23" s="53"/>
    </row>
    <row r="24" spans="1:14" ht="27" customHeight="1">
      <c r="A24" s="177">
        <f>+DATA!G16</f>
        <v>0</v>
      </c>
      <c r="B24" s="120">
        <f>+DATA!A16</f>
        <v>40191</v>
      </c>
      <c r="C24" s="127">
        <f>+DATA!B16</f>
        <v>0</v>
      </c>
      <c r="D24" s="132" t="str">
        <f>+DATA!C16</f>
        <v>Child M</v>
      </c>
      <c r="E24" s="291" t="str">
        <f t="shared" si="0"/>
        <v>0-3 Teaches child 'Three steps for settling disputes over things' (from EMAA Head Start DAP, p. 8)</v>
      </c>
      <c r="F24" s="292"/>
      <c r="G24" s="292"/>
      <c r="H24" s="292"/>
      <c r="I24" s="292"/>
      <c r="J24" s="293"/>
      <c r="K24" s="53"/>
      <c r="L24" s="53"/>
      <c r="M24" s="53"/>
      <c r="N24" s="53"/>
    </row>
    <row r="25" spans="1:14" ht="27" customHeight="1">
      <c r="A25" s="177">
        <f>+DATA!G17</f>
        <v>0</v>
      </c>
      <c r="B25" s="120">
        <f>+DATA!A17</f>
        <v>40192</v>
      </c>
      <c r="C25" s="127">
        <f>+DATA!B17</f>
        <v>0</v>
      </c>
      <c r="D25" s="132" t="str">
        <f>+DATA!C17</f>
        <v>Child N</v>
      </c>
      <c r="E25" s="291" t="str">
        <f t="shared" si="0"/>
        <v>0-3 Teaches child 'Three steps for settling disputes over things' (from EMAA Head Start DAP, p. 8)</v>
      </c>
      <c r="F25" s="292"/>
      <c r="G25" s="292"/>
      <c r="H25" s="292"/>
      <c r="I25" s="292"/>
      <c r="J25" s="293"/>
      <c r="K25" s="53"/>
      <c r="L25" s="53"/>
      <c r="M25" s="53"/>
      <c r="N25" s="53"/>
    </row>
    <row r="26" spans="1:14" ht="27" customHeight="1">
      <c r="A26" s="177">
        <f>+DATA!G18</f>
        <v>0</v>
      </c>
      <c r="B26" s="120">
        <f>+DATA!A18</f>
        <v>40193</v>
      </c>
      <c r="C26" s="127">
        <f>+DATA!B18</f>
        <v>0</v>
      </c>
      <c r="D26" s="132" t="str">
        <f>+DATA!C18</f>
        <v>Child O</v>
      </c>
      <c r="E26" s="291" t="str">
        <f t="shared" si="0"/>
        <v>0-3 Teaches child 'Three steps for settling disputes over things' (from EMAA Head Start DAP, p. 8)</v>
      </c>
      <c r="F26" s="292"/>
      <c r="G26" s="292"/>
      <c r="H26" s="292"/>
      <c r="I26" s="292"/>
      <c r="J26" s="293"/>
      <c r="K26" s="53"/>
      <c r="L26" s="53"/>
      <c r="M26" s="53"/>
      <c r="N26" s="53"/>
    </row>
    <row r="27" spans="1:14" ht="27" customHeight="1">
      <c r="A27" s="177">
        <f>+DATA!G19</f>
        <v>0</v>
      </c>
      <c r="B27" s="120">
        <f>+DATA!A19</f>
        <v>40194</v>
      </c>
      <c r="C27" s="127">
        <f>+DATA!B19</f>
        <v>0</v>
      </c>
      <c r="D27" s="132" t="str">
        <f>+DATA!C19</f>
        <v>Child P</v>
      </c>
      <c r="E27" s="291" t="str">
        <f t="shared" si="0"/>
        <v>0-3 Teaches child 'Three steps for settling disputes over things' (from EMAA Head Start DAP, p. 8)</v>
      </c>
      <c r="F27" s="292"/>
      <c r="G27" s="292"/>
      <c r="H27" s="292"/>
      <c r="I27" s="292"/>
      <c r="J27" s="293"/>
      <c r="K27" s="53"/>
      <c r="L27" s="53"/>
      <c r="M27" s="53"/>
      <c r="N27" s="53"/>
    </row>
    <row r="28" spans="1:14" ht="27" customHeight="1">
      <c r="A28" s="177">
        <f>+DATA!G20</f>
        <v>0</v>
      </c>
      <c r="B28" s="120">
        <f>+DATA!A20</f>
        <v>40195</v>
      </c>
      <c r="C28" s="127">
        <f>+DATA!B20</f>
        <v>0</v>
      </c>
      <c r="D28" s="132" t="str">
        <f>+DATA!C20</f>
        <v>Child Q</v>
      </c>
      <c r="E28" s="291" t="str">
        <f t="shared" si="0"/>
        <v>0-3 Teaches child 'Three steps for settling disputes over things' (from EMAA Head Start DAP, p. 8)</v>
      </c>
      <c r="F28" s="292"/>
      <c r="G28" s="292"/>
      <c r="H28" s="292"/>
      <c r="I28" s="292"/>
      <c r="J28" s="293"/>
      <c r="K28" s="53"/>
      <c r="L28" s="53"/>
      <c r="M28" s="53"/>
      <c r="N28" s="53"/>
    </row>
    <row r="29" spans="1:14" ht="27" customHeight="1">
      <c r="A29" s="177">
        <f>+DATA!G21</f>
        <v>0</v>
      </c>
      <c r="B29" s="120">
        <f>+DATA!A21</f>
        <v>40196</v>
      </c>
      <c r="C29" s="127">
        <f>+DATA!B21</f>
        <v>0</v>
      </c>
      <c r="D29" s="132" t="str">
        <f>+DATA!C21</f>
        <v>Child R</v>
      </c>
      <c r="E29" s="291" t="str">
        <f t="shared" si="0"/>
        <v>0-3 Teaches child 'Three steps for settling disputes over things' (from EMAA Head Start DAP, p. 8)</v>
      </c>
      <c r="F29" s="292"/>
      <c r="G29" s="292"/>
      <c r="H29" s="292"/>
      <c r="I29" s="292"/>
      <c r="J29" s="293"/>
      <c r="K29" s="53"/>
      <c r="L29" s="53"/>
      <c r="M29" s="53"/>
      <c r="N29" s="53"/>
    </row>
    <row r="30" spans="1:14" ht="27" customHeight="1">
      <c r="A30" s="177">
        <f>+DATA!G22</f>
        <v>0</v>
      </c>
      <c r="B30" s="120">
        <f>+DATA!A22</f>
        <v>40197</v>
      </c>
      <c r="C30" s="127">
        <f>+DATA!B22</f>
        <v>0</v>
      </c>
      <c r="D30" s="132" t="str">
        <f>+DATA!C22</f>
        <v>Child S</v>
      </c>
      <c r="E30" s="291" t="str">
        <f t="shared" si="0"/>
        <v>0-3 Teaches child 'Three steps for settling disputes over things' (from EMAA Head Start DAP, p. 8)</v>
      </c>
      <c r="F30" s="292"/>
      <c r="G30" s="292"/>
      <c r="H30" s="292"/>
      <c r="I30" s="292"/>
      <c r="J30" s="293"/>
      <c r="K30" s="53"/>
      <c r="L30" s="53"/>
      <c r="M30" s="53"/>
      <c r="N30" s="53"/>
    </row>
    <row r="31" spans="1:14" ht="27" customHeight="1" thickBot="1">
      <c r="A31" s="178">
        <f>+DATA!G23</f>
        <v>0</v>
      </c>
      <c r="B31" s="174">
        <f>+DATA!A23</f>
        <v>40198</v>
      </c>
      <c r="C31" s="175">
        <f>+DATA!B23</f>
        <v>0</v>
      </c>
      <c r="D31" s="176" t="str">
        <f>+DATA!C23</f>
        <v>Child T</v>
      </c>
      <c r="E31" s="297" t="str">
        <f t="shared" si="0"/>
        <v>0-3 Teaches child 'Three steps for settling disputes over things' (from EMAA Head Start DAP, p. 8)</v>
      </c>
      <c r="F31" s="298"/>
      <c r="G31" s="298"/>
      <c r="H31" s="298"/>
      <c r="I31" s="298"/>
      <c r="J31" s="299"/>
      <c r="K31" s="53"/>
      <c r="L31" s="53"/>
      <c r="M31" s="53"/>
      <c r="N31" s="53"/>
    </row>
  </sheetData>
  <sortState ref="A13:D30">
    <sortCondition ref="A13:A30"/>
  </sortState>
  <mergeCells count="22">
    <mergeCell ref="E29:J29"/>
    <mergeCell ref="E30:J30"/>
    <mergeCell ref="E31:J31"/>
    <mergeCell ref="E23:J23"/>
    <mergeCell ref="E24:J24"/>
    <mergeCell ref="E25:J25"/>
    <mergeCell ref="E26:J26"/>
    <mergeCell ref="E27:J27"/>
    <mergeCell ref="E28:J28"/>
    <mergeCell ref="A1:J1"/>
    <mergeCell ref="E22:J22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11:J11"/>
  </mergeCells>
  <pageMargins left="0.5" right="0.5" top="0.75" bottom="0.3" header="0.3" footer="0.3"/>
  <pageSetup scale="93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/>
  </sheetViews>
  <sheetFormatPr defaultColWidth="8.75" defaultRowHeight="14.25"/>
  <cols>
    <col min="1" max="1" width="5.75" style="44" customWidth="1"/>
    <col min="2" max="2" width="5.375" bestFit="1" customWidth="1"/>
    <col min="3" max="3" width="2.375" customWidth="1"/>
    <col min="4" max="4" width="12.875" customWidth="1"/>
    <col min="5" max="5" width="4.25" customWidth="1"/>
    <col min="6" max="6" width="16" customWidth="1"/>
    <col min="7" max="7" width="5.25" bestFit="1" customWidth="1"/>
    <col min="8" max="8" width="17" customWidth="1"/>
    <col min="9" max="9" width="5.25" bestFit="1" customWidth="1"/>
    <col min="10" max="10" width="20.75" customWidth="1"/>
    <col min="11" max="11" width="129.375" customWidth="1"/>
  </cols>
  <sheetData>
    <row r="1" spans="1:11" ht="12.75" customHeight="1">
      <c r="A1" s="48" t="s">
        <v>25</v>
      </c>
      <c r="B1" s="9"/>
      <c r="C1" s="9"/>
      <c r="D1" s="9"/>
      <c r="E1" s="9"/>
      <c r="F1" s="9"/>
      <c r="G1" s="9"/>
      <c r="H1" s="9"/>
      <c r="I1" s="9"/>
      <c r="J1" s="10" t="s">
        <v>26</v>
      </c>
      <c r="K1" s="254" t="s">
        <v>178</v>
      </c>
    </row>
    <row r="2" spans="1:11" ht="12.75" customHeight="1" thickBot="1">
      <c r="A2" s="49" t="s">
        <v>63</v>
      </c>
      <c r="B2" s="31"/>
      <c r="C2" s="31"/>
      <c r="D2" s="31"/>
      <c r="E2" s="31"/>
      <c r="F2" s="31"/>
      <c r="G2" s="31"/>
      <c r="H2" s="31"/>
      <c r="I2" s="31"/>
      <c r="J2" s="12" t="s">
        <v>17</v>
      </c>
      <c r="K2" s="194" t="s">
        <v>150</v>
      </c>
    </row>
    <row r="3" spans="1:11" ht="11.25" customHeight="1" thickBot="1">
      <c r="A3" s="36"/>
      <c r="B3" s="8" t="s">
        <v>169</v>
      </c>
      <c r="C3" s="8">
        <v>1</v>
      </c>
      <c r="D3" s="8" t="s">
        <v>4</v>
      </c>
      <c r="E3" s="8" t="s">
        <v>70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194" t="s">
        <v>149</v>
      </c>
    </row>
    <row r="4" spans="1:11" ht="151.5" thickBot="1">
      <c r="A4" s="16" t="s">
        <v>23</v>
      </c>
      <c r="B4" s="17"/>
      <c r="C4" s="17"/>
      <c r="D4" s="54" t="s">
        <v>207</v>
      </c>
      <c r="E4" s="50"/>
      <c r="F4" s="17" t="s">
        <v>208</v>
      </c>
      <c r="G4" s="17"/>
      <c r="H4" s="92" t="s">
        <v>210</v>
      </c>
      <c r="I4" s="17"/>
      <c r="J4" s="92" t="s">
        <v>209</v>
      </c>
    </row>
    <row r="5" spans="1:11" s="142" customFormat="1" ht="8.25" customHeight="1">
      <c r="A5" s="138">
        <v>0</v>
      </c>
      <c r="B5" s="152"/>
      <c r="C5" s="153"/>
      <c r="D5" s="153"/>
      <c r="E5" s="153"/>
      <c r="F5" s="198"/>
      <c r="G5" s="154"/>
      <c r="H5" s="154"/>
      <c r="I5" s="154"/>
      <c r="J5" s="154"/>
    </row>
    <row r="6" spans="1:11" s="142" customFormat="1" ht="8.25" customHeight="1">
      <c r="A6" s="143">
        <v>1</v>
      </c>
      <c r="B6" s="155"/>
      <c r="C6" s="156"/>
      <c r="D6" s="156"/>
      <c r="E6" s="157"/>
      <c r="F6" s="157"/>
      <c r="G6" s="157"/>
      <c r="H6" s="158"/>
      <c r="I6" s="158"/>
      <c r="J6" s="158"/>
    </row>
    <row r="7" spans="1:11" s="142" customFormat="1" ht="8.25" customHeight="1">
      <c r="A7" s="143">
        <v>2</v>
      </c>
      <c r="B7" s="155"/>
      <c r="C7" s="158"/>
      <c r="D7" s="156"/>
      <c r="E7" s="156"/>
      <c r="F7" s="159"/>
      <c r="G7" s="159"/>
      <c r="H7" s="159"/>
      <c r="I7" s="158"/>
      <c r="J7" s="158"/>
    </row>
    <row r="8" spans="1:11" s="142" customFormat="1" ht="8.25" customHeight="1">
      <c r="A8" s="143">
        <v>3</v>
      </c>
      <c r="B8" s="155"/>
      <c r="C8" s="158"/>
      <c r="D8" s="158"/>
      <c r="E8" s="156"/>
      <c r="F8" s="156"/>
      <c r="G8" s="160"/>
      <c r="H8" s="160"/>
      <c r="I8" s="160"/>
      <c r="J8" s="158"/>
    </row>
    <row r="9" spans="1:11" s="142" customFormat="1" ht="8.25" customHeight="1">
      <c r="A9" s="143" t="s">
        <v>225</v>
      </c>
      <c r="B9" s="155"/>
      <c r="C9" s="158"/>
      <c r="D9" s="158"/>
      <c r="E9" s="158"/>
      <c r="F9" s="156"/>
      <c r="G9" s="156"/>
      <c r="H9" s="161"/>
      <c r="I9" s="161"/>
      <c r="J9" s="161"/>
    </row>
    <row r="10" spans="1:11" s="142" customFormat="1" ht="8.25" customHeight="1" thickBot="1">
      <c r="A10" s="143" t="s">
        <v>226</v>
      </c>
      <c r="B10" s="155"/>
      <c r="C10" s="158"/>
      <c r="D10" s="158"/>
      <c r="E10" s="158"/>
      <c r="F10" s="158"/>
      <c r="G10" s="158"/>
      <c r="H10" s="158"/>
      <c r="I10" s="187"/>
      <c r="J10" s="187"/>
    </row>
    <row r="11" spans="1:11" ht="24" customHeight="1">
      <c r="A11" s="168" t="s">
        <v>24</v>
      </c>
      <c r="B11" s="188" t="s">
        <v>103</v>
      </c>
      <c r="C11" s="190" t="s">
        <v>78</v>
      </c>
      <c r="D11" s="171" t="s">
        <v>74</v>
      </c>
      <c r="E11" s="308" t="s">
        <v>79</v>
      </c>
      <c r="F11" s="309"/>
      <c r="G11" s="309"/>
      <c r="H11" s="309"/>
      <c r="I11" s="309"/>
      <c r="J11" s="310"/>
      <c r="K11" t="s">
        <v>317</v>
      </c>
    </row>
    <row r="12" spans="1:11" ht="27" customHeight="1">
      <c r="A12" s="177">
        <f>+DATA!H4</f>
        <v>0</v>
      </c>
      <c r="B12" s="120">
        <f>+DATA!A4</f>
        <v>40179</v>
      </c>
      <c r="C12" s="127">
        <f>+DATA!B4</f>
        <v>0</v>
      </c>
      <c r="D12" s="132" t="str">
        <f>+DATA!C4</f>
        <v>Child A</v>
      </c>
      <c r="E12" s="311" t="str">
        <f>IF((A12&lt;0),"",IF(A12&lt;4,$K$1,IF(A12&lt;6,$K$2,IF(A12&lt;9,$K$3,""))))</f>
        <v>0-3 Places child next to another at the next level…during meals, who uses spoon; at Art Center who is can tear paper; teacher talks about what that child is modeling.</v>
      </c>
      <c r="F12" s="312"/>
      <c r="G12" s="312"/>
      <c r="H12" s="312"/>
      <c r="I12" s="312"/>
      <c r="J12" s="313"/>
      <c r="K12" t="s">
        <v>316</v>
      </c>
    </row>
    <row r="13" spans="1:11" ht="27" customHeight="1">
      <c r="A13" s="177">
        <f>+DATA!H5</f>
        <v>0</v>
      </c>
      <c r="B13" s="120">
        <f>+DATA!A5</f>
        <v>40180</v>
      </c>
      <c r="C13" s="127">
        <f>+DATA!B5</f>
        <v>0</v>
      </c>
      <c r="D13" s="132" t="str">
        <f>+DATA!C5</f>
        <v>Child B</v>
      </c>
      <c r="E13" s="311" t="str">
        <f t="shared" ref="E13:E31" si="0">IF((A13&lt;0),"",IF(A13&lt;4,$K$1,IF(A13&lt;6,$K$2,IF(A13&lt;9,$K$3,""))))</f>
        <v>0-3 Places child next to another at the next level…during meals, who uses spoon; at Art Center who is can tear paper; teacher talks about what that child is modeling.</v>
      </c>
      <c r="F13" s="312"/>
      <c r="G13" s="312"/>
      <c r="H13" s="312"/>
      <c r="I13" s="312"/>
      <c r="J13" s="313"/>
      <c r="K13" s="105"/>
    </row>
    <row r="14" spans="1:11" ht="27" customHeight="1">
      <c r="A14" s="177">
        <f>+DATA!H6</f>
        <v>0</v>
      </c>
      <c r="B14" s="120">
        <f>+DATA!A6</f>
        <v>40181</v>
      </c>
      <c r="C14" s="127">
        <f>+DATA!B6</f>
        <v>0</v>
      </c>
      <c r="D14" s="132" t="str">
        <f>+DATA!C6</f>
        <v>Child C</v>
      </c>
      <c r="E14" s="311" t="str">
        <f t="shared" si="0"/>
        <v>0-3 Places child next to another at the next level…during meals, who uses spoon; at Art Center who is can tear paper; teacher talks about what that child is modeling.</v>
      </c>
      <c r="F14" s="312"/>
      <c r="G14" s="312"/>
      <c r="H14" s="312"/>
      <c r="I14" s="312"/>
      <c r="J14" s="313"/>
    </row>
    <row r="15" spans="1:11" ht="27" customHeight="1">
      <c r="A15" s="177">
        <f>+DATA!H7</f>
        <v>0</v>
      </c>
      <c r="B15" s="120">
        <f>+DATA!A7</f>
        <v>40182</v>
      </c>
      <c r="C15" s="127">
        <f>+DATA!B7</f>
        <v>0</v>
      </c>
      <c r="D15" s="132" t="str">
        <f>+DATA!C7</f>
        <v>Child D</v>
      </c>
      <c r="E15" s="311" t="str">
        <f t="shared" si="0"/>
        <v>0-3 Places child next to another at the next level…during meals, who uses spoon; at Art Center who is can tear paper; teacher talks about what that child is modeling.</v>
      </c>
      <c r="F15" s="312"/>
      <c r="G15" s="312"/>
      <c r="H15" s="312"/>
      <c r="I15" s="312"/>
      <c r="J15" s="313"/>
      <c r="K15" s="53"/>
    </row>
    <row r="16" spans="1:11" ht="27" customHeight="1">
      <c r="A16" s="177">
        <f>+DATA!H8</f>
        <v>0</v>
      </c>
      <c r="B16" s="120">
        <f>+DATA!A8</f>
        <v>40183</v>
      </c>
      <c r="C16" s="127">
        <f>+DATA!B8</f>
        <v>0</v>
      </c>
      <c r="D16" s="132" t="str">
        <f>+DATA!C8</f>
        <v>Child E</v>
      </c>
      <c r="E16" s="311" t="str">
        <f t="shared" si="0"/>
        <v>0-3 Places child next to another at the next level…during meals, who uses spoon; at Art Center who is can tear paper; teacher talks about what that child is modeling.</v>
      </c>
      <c r="F16" s="312"/>
      <c r="G16" s="312"/>
      <c r="H16" s="312"/>
      <c r="I16" s="312"/>
      <c r="J16" s="313"/>
      <c r="K16" s="53"/>
    </row>
    <row r="17" spans="1:11" ht="27" customHeight="1">
      <c r="A17" s="177">
        <f>+DATA!H9</f>
        <v>0</v>
      </c>
      <c r="B17" s="120">
        <f>+DATA!A9</f>
        <v>40184</v>
      </c>
      <c r="C17" s="127">
        <f>+DATA!B9</f>
        <v>0</v>
      </c>
      <c r="D17" s="132" t="str">
        <f>+DATA!C9</f>
        <v>Child F</v>
      </c>
      <c r="E17" s="311" t="str">
        <f t="shared" si="0"/>
        <v>0-3 Places child next to another at the next level…during meals, who uses spoon; at Art Center who is can tear paper; teacher talks about what that child is modeling.</v>
      </c>
      <c r="F17" s="312"/>
      <c r="G17" s="312"/>
      <c r="H17" s="312"/>
      <c r="I17" s="312"/>
      <c r="J17" s="313"/>
      <c r="K17" s="53"/>
    </row>
    <row r="18" spans="1:11" ht="27" customHeight="1">
      <c r="A18" s="177">
        <f>+DATA!H10</f>
        <v>0</v>
      </c>
      <c r="B18" s="120">
        <f>+DATA!A10</f>
        <v>40185</v>
      </c>
      <c r="C18" s="127">
        <f>+DATA!B10</f>
        <v>0</v>
      </c>
      <c r="D18" s="132" t="str">
        <f>+DATA!C10</f>
        <v>Child G</v>
      </c>
      <c r="E18" s="311" t="str">
        <f t="shared" si="0"/>
        <v>0-3 Places child next to another at the next level…during meals, who uses spoon; at Art Center who is can tear paper; teacher talks about what that child is modeling.</v>
      </c>
      <c r="F18" s="312"/>
      <c r="G18" s="312"/>
      <c r="H18" s="312"/>
      <c r="I18" s="312"/>
      <c r="J18" s="313"/>
      <c r="K18" s="53"/>
    </row>
    <row r="19" spans="1:11" ht="27" customHeight="1">
      <c r="A19" s="177">
        <f>+DATA!H11</f>
        <v>0</v>
      </c>
      <c r="B19" s="120">
        <f>+DATA!A11</f>
        <v>40186</v>
      </c>
      <c r="C19" s="127">
        <f>+DATA!B11</f>
        <v>0</v>
      </c>
      <c r="D19" s="132" t="str">
        <f>+DATA!C11</f>
        <v>Child H</v>
      </c>
      <c r="E19" s="311" t="str">
        <f t="shared" si="0"/>
        <v>0-3 Places child next to another at the next level…during meals, who uses spoon; at Art Center who is can tear paper; teacher talks about what that child is modeling.</v>
      </c>
      <c r="F19" s="312"/>
      <c r="G19" s="312"/>
      <c r="H19" s="312"/>
      <c r="I19" s="312"/>
      <c r="J19" s="313"/>
      <c r="K19" s="53"/>
    </row>
    <row r="20" spans="1:11" ht="27" customHeight="1">
      <c r="A20" s="177">
        <f>+DATA!H12</f>
        <v>0</v>
      </c>
      <c r="B20" s="120">
        <f>+DATA!A12</f>
        <v>40187</v>
      </c>
      <c r="C20" s="127">
        <f>+DATA!B12</f>
        <v>0</v>
      </c>
      <c r="D20" s="132" t="str">
        <f>+DATA!C12</f>
        <v>Child I</v>
      </c>
      <c r="E20" s="311" t="str">
        <f t="shared" si="0"/>
        <v>0-3 Places child next to another at the next level…during meals, who uses spoon; at Art Center who is can tear paper; teacher talks about what that child is modeling.</v>
      </c>
      <c r="F20" s="312"/>
      <c r="G20" s="312"/>
      <c r="H20" s="312"/>
      <c r="I20" s="312"/>
      <c r="J20" s="313"/>
      <c r="K20" s="53"/>
    </row>
    <row r="21" spans="1:11" ht="27" customHeight="1">
      <c r="A21" s="177">
        <f>+DATA!H13</f>
        <v>0</v>
      </c>
      <c r="B21" s="120">
        <f>+DATA!A13</f>
        <v>40188</v>
      </c>
      <c r="C21" s="127">
        <f>+DATA!B13</f>
        <v>0</v>
      </c>
      <c r="D21" s="132" t="str">
        <f>+DATA!C13</f>
        <v>Child J</v>
      </c>
      <c r="E21" s="311" t="str">
        <f t="shared" si="0"/>
        <v>0-3 Places child next to another at the next level…during meals, who uses spoon; at Art Center who is can tear paper; teacher talks about what that child is modeling.</v>
      </c>
      <c r="F21" s="312"/>
      <c r="G21" s="312"/>
      <c r="H21" s="312"/>
      <c r="I21" s="312"/>
      <c r="J21" s="313"/>
      <c r="K21" s="53"/>
    </row>
    <row r="22" spans="1:11" ht="27" customHeight="1">
      <c r="A22" s="177">
        <f>+DATA!H14</f>
        <v>0</v>
      </c>
      <c r="B22" s="120">
        <f>+DATA!A14</f>
        <v>40189</v>
      </c>
      <c r="C22" s="127">
        <f>+DATA!B14</f>
        <v>0</v>
      </c>
      <c r="D22" s="132" t="str">
        <f>+DATA!C14</f>
        <v>Child K</v>
      </c>
      <c r="E22" s="311" t="str">
        <f t="shared" si="0"/>
        <v>0-3 Places child next to another at the next level…during meals, who uses spoon; at Art Center who is can tear paper; teacher talks about what that child is modeling.</v>
      </c>
      <c r="F22" s="312"/>
      <c r="G22" s="312"/>
      <c r="H22" s="312"/>
      <c r="I22" s="312"/>
      <c r="J22" s="313"/>
      <c r="K22" s="53"/>
    </row>
    <row r="23" spans="1:11" ht="27" customHeight="1">
      <c r="A23" s="177">
        <f>+DATA!H15</f>
        <v>0</v>
      </c>
      <c r="B23" s="120">
        <f>+DATA!A15</f>
        <v>40190</v>
      </c>
      <c r="C23" s="127">
        <f>+DATA!B15</f>
        <v>0</v>
      </c>
      <c r="D23" s="132" t="str">
        <f>+DATA!C15</f>
        <v>Child L</v>
      </c>
      <c r="E23" s="311" t="str">
        <f t="shared" si="0"/>
        <v>0-3 Places child next to another at the next level…during meals, who uses spoon; at Art Center who is can tear paper; teacher talks about what that child is modeling.</v>
      </c>
      <c r="F23" s="312"/>
      <c r="G23" s="312"/>
      <c r="H23" s="312"/>
      <c r="I23" s="312"/>
      <c r="J23" s="313"/>
      <c r="K23" s="53"/>
    </row>
    <row r="24" spans="1:11" ht="27" customHeight="1">
      <c r="A24" s="177">
        <f>+DATA!H16</f>
        <v>0</v>
      </c>
      <c r="B24" s="120">
        <f>+DATA!A16</f>
        <v>40191</v>
      </c>
      <c r="C24" s="127">
        <f>+DATA!B16</f>
        <v>0</v>
      </c>
      <c r="D24" s="132" t="str">
        <f>+DATA!C16</f>
        <v>Child M</v>
      </c>
      <c r="E24" s="311" t="str">
        <f t="shared" si="0"/>
        <v>0-3 Places child next to another at the next level…during meals, who uses spoon; at Art Center who is can tear paper; teacher talks about what that child is modeling.</v>
      </c>
      <c r="F24" s="312"/>
      <c r="G24" s="312"/>
      <c r="H24" s="312"/>
      <c r="I24" s="312"/>
      <c r="J24" s="313"/>
      <c r="K24" s="53"/>
    </row>
    <row r="25" spans="1:11" ht="27" customHeight="1">
      <c r="A25" s="177">
        <f>+DATA!H17</f>
        <v>0</v>
      </c>
      <c r="B25" s="120">
        <f>+DATA!A17</f>
        <v>40192</v>
      </c>
      <c r="C25" s="127">
        <f>+DATA!B17</f>
        <v>0</v>
      </c>
      <c r="D25" s="132" t="str">
        <f>+DATA!C17</f>
        <v>Child N</v>
      </c>
      <c r="E25" s="311" t="str">
        <f t="shared" si="0"/>
        <v>0-3 Places child next to another at the next level…during meals, who uses spoon; at Art Center who is can tear paper; teacher talks about what that child is modeling.</v>
      </c>
      <c r="F25" s="312"/>
      <c r="G25" s="312"/>
      <c r="H25" s="312"/>
      <c r="I25" s="312"/>
      <c r="J25" s="313"/>
      <c r="K25" s="53"/>
    </row>
    <row r="26" spans="1:11" ht="27" customHeight="1">
      <c r="A26" s="177">
        <f>+DATA!H18</f>
        <v>0</v>
      </c>
      <c r="B26" s="120">
        <f>+DATA!A18</f>
        <v>40193</v>
      </c>
      <c r="C26" s="127">
        <f>+DATA!B18</f>
        <v>0</v>
      </c>
      <c r="D26" s="132" t="str">
        <f>+DATA!C18</f>
        <v>Child O</v>
      </c>
      <c r="E26" s="311" t="str">
        <f t="shared" si="0"/>
        <v>0-3 Places child next to another at the next level…during meals, who uses spoon; at Art Center who is can tear paper; teacher talks about what that child is modeling.</v>
      </c>
      <c r="F26" s="312"/>
      <c r="G26" s="312"/>
      <c r="H26" s="312"/>
      <c r="I26" s="312"/>
      <c r="J26" s="313"/>
      <c r="K26" s="53"/>
    </row>
    <row r="27" spans="1:11" ht="27" customHeight="1">
      <c r="A27" s="177">
        <f>+DATA!H19</f>
        <v>0</v>
      </c>
      <c r="B27" s="120">
        <f>+DATA!A19</f>
        <v>40194</v>
      </c>
      <c r="C27" s="127">
        <f>+DATA!B19</f>
        <v>0</v>
      </c>
      <c r="D27" s="132" t="str">
        <f>+DATA!C19</f>
        <v>Child P</v>
      </c>
      <c r="E27" s="311" t="str">
        <f t="shared" si="0"/>
        <v>0-3 Places child next to another at the next level…during meals, who uses spoon; at Art Center who is can tear paper; teacher talks about what that child is modeling.</v>
      </c>
      <c r="F27" s="312"/>
      <c r="G27" s="312"/>
      <c r="H27" s="312"/>
      <c r="I27" s="312"/>
      <c r="J27" s="313"/>
      <c r="K27" s="53"/>
    </row>
    <row r="28" spans="1:11" ht="27" customHeight="1">
      <c r="A28" s="177">
        <f>+DATA!H20</f>
        <v>0</v>
      </c>
      <c r="B28" s="120">
        <f>+DATA!A20</f>
        <v>40195</v>
      </c>
      <c r="C28" s="127">
        <f>+DATA!B20</f>
        <v>0</v>
      </c>
      <c r="D28" s="132" t="str">
        <f>+DATA!C20</f>
        <v>Child Q</v>
      </c>
      <c r="E28" s="311" t="str">
        <f t="shared" si="0"/>
        <v>0-3 Places child next to another at the next level…during meals, who uses spoon; at Art Center who is can tear paper; teacher talks about what that child is modeling.</v>
      </c>
      <c r="F28" s="312"/>
      <c r="G28" s="312"/>
      <c r="H28" s="312"/>
      <c r="I28" s="312"/>
      <c r="J28" s="313"/>
      <c r="K28" s="53"/>
    </row>
    <row r="29" spans="1:11" ht="27" customHeight="1">
      <c r="A29" s="177">
        <f>+DATA!H21</f>
        <v>0</v>
      </c>
      <c r="B29" s="120">
        <f>+DATA!A21</f>
        <v>40196</v>
      </c>
      <c r="C29" s="127">
        <f>+DATA!B21</f>
        <v>0</v>
      </c>
      <c r="D29" s="132" t="str">
        <f>+DATA!C21</f>
        <v>Child R</v>
      </c>
      <c r="E29" s="311" t="str">
        <f t="shared" si="0"/>
        <v>0-3 Places child next to another at the next level…during meals, who uses spoon; at Art Center who is can tear paper; teacher talks about what that child is modeling.</v>
      </c>
      <c r="F29" s="312"/>
      <c r="G29" s="312"/>
      <c r="H29" s="312"/>
      <c r="I29" s="312"/>
      <c r="J29" s="313"/>
      <c r="K29" s="53"/>
    </row>
    <row r="30" spans="1:11" ht="27" customHeight="1">
      <c r="A30" s="177">
        <f>+DATA!H22</f>
        <v>0</v>
      </c>
      <c r="B30" s="120">
        <f>+DATA!A22</f>
        <v>40197</v>
      </c>
      <c r="C30" s="127">
        <f>+DATA!B22</f>
        <v>0</v>
      </c>
      <c r="D30" s="132" t="str">
        <f>+DATA!C22</f>
        <v>Child S</v>
      </c>
      <c r="E30" s="311" t="str">
        <f t="shared" si="0"/>
        <v>0-3 Places child next to another at the next level…during meals, who uses spoon; at Art Center who is can tear paper; teacher talks about what that child is modeling.</v>
      </c>
      <c r="F30" s="312"/>
      <c r="G30" s="312"/>
      <c r="H30" s="312"/>
      <c r="I30" s="312"/>
      <c r="J30" s="313"/>
      <c r="K30" s="53"/>
    </row>
    <row r="31" spans="1:11" ht="27" customHeight="1" thickBot="1">
      <c r="A31" s="178">
        <f>+DATA!H23</f>
        <v>0</v>
      </c>
      <c r="B31" s="174">
        <f>+DATA!A23</f>
        <v>40198</v>
      </c>
      <c r="C31" s="175">
        <f>+DATA!B23</f>
        <v>0</v>
      </c>
      <c r="D31" s="176" t="str">
        <f>+DATA!C23</f>
        <v>Child T</v>
      </c>
      <c r="E31" s="314" t="str">
        <f t="shared" si="0"/>
        <v>0-3 Places child next to another at the next level…during meals, who uses spoon; at Art Center who is can tear paper; teacher talks about what that child is modeling.</v>
      </c>
      <c r="F31" s="315"/>
      <c r="G31" s="315"/>
      <c r="H31" s="315"/>
      <c r="I31" s="315"/>
      <c r="J31" s="316"/>
      <c r="K31" s="53"/>
    </row>
    <row r="32" spans="1:11">
      <c r="D32" s="133"/>
    </row>
    <row r="33" spans="4:4">
      <c r="D33" s="133"/>
    </row>
  </sheetData>
  <sortState ref="A13:D30">
    <sortCondition ref="A13:A30"/>
  </sortState>
  <mergeCells count="21">
    <mergeCell ref="E19:J19"/>
    <mergeCell ref="E20:J20"/>
    <mergeCell ref="E21:J21"/>
    <mergeCell ref="E22:J22"/>
    <mergeCell ref="E23:J23"/>
    <mergeCell ref="E29:J29"/>
    <mergeCell ref="E30:J30"/>
    <mergeCell ref="E31:J31"/>
    <mergeCell ref="E24:J24"/>
    <mergeCell ref="E25:J25"/>
    <mergeCell ref="E26:J26"/>
    <mergeCell ref="E27:J27"/>
    <mergeCell ref="E28:J28"/>
    <mergeCell ref="E16:J16"/>
    <mergeCell ref="E17:J17"/>
    <mergeCell ref="E18:J18"/>
    <mergeCell ref="E11:J11"/>
    <mergeCell ref="E12:J12"/>
    <mergeCell ref="E13:J13"/>
    <mergeCell ref="E14:J14"/>
    <mergeCell ref="E15:J15"/>
  </mergeCells>
  <pageMargins left="0.5" right="0.5" top="0.75" bottom="0.3" header="0.3" footer="0.3"/>
  <pageSetup scale="90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workbookViewId="0"/>
  </sheetViews>
  <sheetFormatPr defaultColWidth="8.75" defaultRowHeight="14.25"/>
  <cols>
    <col min="1" max="1" width="6.25" customWidth="1"/>
    <col min="2" max="2" width="5.375" bestFit="1" customWidth="1"/>
    <col min="3" max="3" width="2.875" customWidth="1"/>
    <col min="4" max="4" width="15.125" bestFit="1" customWidth="1"/>
    <col min="5" max="5" width="5.25" bestFit="1" customWidth="1"/>
    <col min="6" max="6" width="18.375" customWidth="1"/>
    <col min="7" max="7" width="4" customWidth="1"/>
    <col min="8" max="8" width="19" customWidth="1"/>
    <col min="9" max="9" width="4.25" customWidth="1"/>
    <col min="10" max="10" width="11.75" customWidth="1"/>
    <col min="11" max="11" width="118.75" customWidth="1"/>
  </cols>
  <sheetData>
    <row r="1" spans="1:11" ht="12.75" customHeight="1">
      <c r="A1" s="9" t="s">
        <v>25</v>
      </c>
      <c r="B1" s="9"/>
      <c r="C1" s="9"/>
      <c r="D1" s="9"/>
      <c r="E1" s="9"/>
      <c r="F1" s="9"/>
      <c r="G1" s="9"/>
      <c r="H1" s="9"/>
      <c r="I1" s="9"/>
      <c r="J1" s="10" t="s">
        <v>114</v>
      </c>
      <c r="K1" s="122" t="s">
        <v>177</v>
      </c>
    </row>
    <row r="2" spans="1:11" ht="12.75" customHeight="1" thickBot="1">
      <c r="A2" s="9" t="s">
        <v>151</v>
      </c>
      <c r="B2" s="31"/>
      <c r="C2" s="31"/>
      <c r="D2" s="31"/>
      <c r="E2" s="31"/>
      <c r="F2" s="31"/>
      <c r="G2" s="31"/>
      <c r="H2" s="31"/>
      <c r="I2" s="31"/>
      <c r="J2" s="12" t="s">
        <v>17</v>
      </c>
      <c r="K2" s="102" t="s">
        <v>153</v>
      </c>
    </row>
    <row r="3" spans="1:11" ht="11.25" customHeight="1">
      <c r="A3" s="128"/>
      <c r="B3" s="135" t="s">
        <v>169</v>
      </c>
      <c r="C3" s="136">
        <v>1</v>
      </c>
      <c r="D3" s="136" t="s">
        <v>4</v>
      </c>
      <c r="E3" s="136">
        <v>3</v>
      </c>
      <c r="F3" s="136" t="s">
        <v>6</v>
      </c>
      <c r="G3" s="136">
        <v>5</v>
      </c>
      <c r="H3" s="136" t="s">
        <v>8</v>
      </c>
      <c r="I3" s="136">
        <v>7</v>
      </c>
      <c r="J3" s="137" t="s">
        <v>10</v>
      </c>
      <c r="K3" s="134" t="s">
        <v>154</v>
      </c>
    </row>
    <row r="4" spans="1:11" ht="122.25" customHeight="1" thickBot="1">
      <c r="A4" s="16" t="s">
        <v>23</v>
      </c>
      <c r="B4" s="17"/>
      <c r="C4" s="17"/>
      <c r="D4" s="54" t="s">
        <v>115</v>
      </c>
      <c r="E4" s="17"/>
      <c r="F4" s="54" t="s">
        <v>116</v>
      </c>
      <c r="G4" s="17"/>
      <c r="H4" s="54" t="s">
        <v>211</v>
      </c>
      <c r="I4" s="17"/>
      <c r="J4" s="54" t="s">
        <v>117</v>
      </c>
    </row>
    <row r="5" spans="1:11" s="142" customFormat="1" ht="8.25" customHeight="1">
      <c r="A5" s="138">
        <v>0</v>
      </c>
      <c r="B5" s="197"/>
      <c r="C5" s="198"/>
      <c r="D5" s="198"/>
      <c r="E5" s="198"/>
      <c r="F5" s="198"/>
      <c r="G5" s="154"/>
      <c r="H5" s="154"/>
      <c r="I5" s="154"/>
      <c r="J5" s="154"/>
    </row>
    <row r="6" spans="1:11" s="142" customFormat="1" ht="8.25" customHeight="1">
      <c r="A6" s="143">
        <v>1</v>
      </c>
      <c r="B6" s="155"/>
      <c r="C6" s="157"/>
      <c r="D6" s="157"/>
      <c r="E6" s="156"/>
      <c r="F6" s="156"/>
      <c r="G6" s="156"/>
      <c r="H6" s="158"/>
      <c r="I6" s="158"/>
      <c r="J6" s="158"/>
    </row>
    <row r="7" spans="1:11" s="142" customFormat="1" ht="8.25" customHeight="1">
      <c r="A7" s="143">
        <v>2</v>
      </c>
      <c r="B7" s="155"/>
      <c r="C7" s="158"/>
      <c r="D7" s="159"/>
      <c r="E7" s="159"/>
      <c r="F7" s="159"/>
      <c r="G7" s="156"/>
      <c r="H7" s="156"/>
      <c r="I7" s="158"/>
      <c r="J7" s="158"/>
    </row>
    <row r="8" spans="1:11" s="142" customFormat="1" ht="8.25" customHeight="1">
      <c r="A8" s="143">
        <v>3</v>
      </c>
      <c r="B8" s="155"/>
      <c r="C8" s="158"/>
      <c r="D8" s="158"/>
      <c r="E8" s="160"/>
      <c r="F8" s="160"/>
      <c r="G8" s="160"/>
      <c r="H8" s="160"/>
      <c r="I8" s="156"/>
      <c r="J8" s="158"/>
    </row>
    <row r="9" spans="1:11" s="142" customFormat="1" ht="8.25" customHeight="1">
      <c r="A9" s="143" t="s">
        <v>225</v>
      </c>
      <c r="B9" s="155"/>
      <c r="C9" s="158"/>
      <c r="D9" s="158"/>
      <c r="E9" s="158"/>
      <c r="F9" s="156"/>
      <c r="G9" s="161"/>
      <c r="H9" s="161"/>
      <c r="I9" s="161"/>
      <c r="J9" s="156"/>
    </row>
    <row r="10" spans="1:11" s="142" customFormat="1" ht="8.25" customHeight="1" thickBot="1">
      <c r="A10" s="143" t="s">
        <v>226</v>
      </c>
      <c r="B10" s="155"/>
      <c r="C10" s="158"/>
      <c r="D10" s="158"/>
      <c r="E10" s="158"/>
      <c r="F10" s="158"/>
      <c r="G10" s="158"/>
      <c r="H10" s="158"/>
      <c r="I10" s="187"/>
      <c r="J10" s="187"/>
    </row>
    <row r="11" spans="1:11" ht="29.25" customHeight="1">
      <c r="A11" s="168" t="s">
        <v>24</v>
      </c>
      <c r="B11" s="188" t="s">
        <v>103</v>
      </c>
      <c r="C11" s="170" t="s">
        <v>78</v>
      </c>
      <c r="D11" s="189" t="s">
        <v>74</v>
      </c>
      <c r="E11" s="317" t="s">
        <v>329</v>
      </c>
      <c r="F11" s="318"/>
      <c r="G11" s="318"/>
      <c r="H11" s="318"/>
      <c r="I11" s="318"/>
      <c r="J11" s="319"/>
      <c r="K11" t="s">
        <v>317</v>
      </c>
    </row>
    <row r="12" spans="1:11" ht="27" customHeight="1">
      <c r="A12" s="177">
        <f>+DATA!I4</f>
        <v>0</v>
      </c>
      <c r="B12" s="120">
        <f>+DATA!A4</f>
        <v>40179</v>
      </c>
      <c r="C12" s="127">
        <f>+DATA!B4</f>
        <v>0</v>
      </c>
      <c r="D12" s="132" t="str">
        <f>+DATA!C4</f>
        <v>Child A</v>
      </c>
      <c r="E12" s="291" t="str">
        <f>IF((A12&lt;0),"",IF(A12&lt;4,$K$1,IF(A12&lt;6,$K$2,IF(A12&lt;9,$K$3,$K$1))))</f>
        <v>0-3 During sign-in and others times of the day, provides a large piece of paper for a child to 'write' on, which gets smaller over time.</v>
      </c>
      <c r="F12" s="292"/>
      <c r="G12" s="292"/>
      <c r="H12" s="292"/>
      <c r="I12" s="292"/>
      <c r="J12" s="293"/>
      <c r="K12" t="s">
        <v>316</v>
      </c>
    </row>
    <row r="13" spans="1:11" ht="27" customHeight="1">
      <c r="A13" s="177">
        <f>+DATA!I5</f>
        <v>0</v>
      </c>
      <c r="B13" s="120">
        <f>+DATA!A5</f>
        <v>40180</v>
      </c>
      <c r="C13" s="127">
        <f>+DATA!B5</f>
        <v>0</v>
      </c>
      <c r="D13" s="132" t="str">
        <f>+DATA!C5</f>
        <v>Child B</v>
      </c>
      <c r="E13" s="291" t="str">
        <f t="shared" ref="E13:E31" si="0">IF((A13&lt;0),"",IF(A13&lt;4,$K$1,IF(A13&lt;6,$K$2,IF(A13&lt;9,$K$3,$K$1))))</f>
        <v>0-3 During sign-in and others times of the day, provides a large piece of paper for a child to 'write' on, which gets smaller over time.</v>
      </c>
      <c r="F13" s="292"/>
      <c r="G13" s="292"/>
      <c r="H13" s="292"/>
      <c r="I13" s="292"/>
      <c r="J13" s="293"/>
      <c r="K13" s="110"/>
    </row>
    <row r="14" spans="1:11" ht="27" customHeight="1">
      <c r="A14" s="177">
        <f>+DATA!I6</f>
        <v>0</v>
      </c>
      <c r="B14" s="120">
        <f>+DATA!A6</f>
        <v>40181</v>
      </c>
      <c r="C14" s="127">
        <f>+DATA!B6</f>
        <v>0</v>
      </c>
      <c r="D14" s="132" t="str">
        <f>+DATA!C6</f>
        <v>Child C</v>
      </c>
      <c r="E14" s="291" t="str">
        <f t="shared" si="0"/>
        <v>0-3 During sign-in and others times of the day, provides a large piece of paper for a child to 'write' on, which gets smaller over time.</v>
      </c>
      <c r="F14" s="292"/>
      <c r="G14" s="292"/>
      <c r="H14" s="292"/>
      <c r="I14" s="292"/>
      <c r="J14" s="293"/>
      <c r="K14" s="111"/>
    </row>
    <row r="15" spans="1:11" ht="27" customHeight="1">
      <c r="A15" s="177">
        <f>+DATA!I7</f>
        <v>0</v>
      </c>
      <c r="B15" s="120">
        <f>+DATA!A7</f>
        <v>40182</v>
      </c>
      <c r="C15" s="127">
        <f>+DATA!B7</f>
        <v>0</v>
      </c>
      <c r="D15" s="132" t="str">
        <f>+DATA!C7</f>
        <v>Child D</v>
      </c>
      <c r="E15" s="291" t="str">
        <f t="shared" si="0"/>
        <v>0-3 During sign-in and others times of the day, provides a large piece of paper for a child to 'write' on, which gets smaller over time.</v>
      </c>
      <c r="F15" s="292"/>
      <c r="G15" s="292"/>
      <c r="H15" s="292"/>
      <c r="I15" s="292"/>
      <c r="J15" s="293"/>
      <c r="K15" s="106"/>
    </row>
    <row r="16" spans="1:11" ht="27" customHeight="1">
      <c r="A16" s="177">
        <f>+DATA!I8</f>
        <v>0</v>
      </c>
      <c r="B16" s="120">
        <f>+DATA!A8</f>
        <v>40183</v>
      </c>
      <c r="C16" s="127">
        <f>+DATA!B8</f>
        <v>0</v>
      </c>
      <c r="D16" s="132" t="str">
        <f>+DATA!C8</f>
        <v>Child E</v>
      </c>
      <c r="E16" s="291" t="str">
        <f t="shared" si="0"/>
        <v>0-3 During sign-in and others times of the day, provides a large piece of paper for a child to 'write' on, which gets smaller over time.</v>
      </c>
      <c r="F16" s="292"/>
      <c r="G16" s="292"/>
      <c r="H16" s="292"/>
      <c r="I16" s="292"/>
      <c r="J16" s="293"/>
      <c r="K16" s="53" t="s">
        <v>23</v>
      </c>
    </row>
    <row r="17" spans="1:11" ht="27" customHeight="1">
      <c r="A17" s="177">
        <f>+DATA!I9</f>
        <v>0</v>
      </c>
      <c r="B17" s="120">
        <f>+DATA!A9</f>
        <v>40184</v>
      </c>
      <c r="C17" s="127">
        <f>+DATA!B9</f>
        <v>0</v>
      </c>
      <c r="D17" s="132" t="str">
        <f>+DATA!C9</f>
        <v>Child F</v>
      </c>
      <c r="E17" s="291" t="str">
        <f t="shared" si="0"/>
        <v>0-3 During sign-in and others times of the day, provides a large piece of paper for a child to 'write' on, which gets smaller over time.</v>
      </c>
      <c r="F17" s="292"/>
      <c r="G17" s="292"/>
      <c r="H17" s="292"/>
      <c r="I17" s="292"/>
      <c r="J17" s="293"/>
      <c r="K17" s="53"/>
    </row>
    <row r="18" spans="1:11" ht="27" customHeight="1">
      <c r="A18" s="177">
        <f>+DATA!I10</f>
        <v>0</v>
      </c>
      <c r="B18" s="120">
        <f>+DATA!A10</f>
        <v>40185</v>
      </c>
      <c r="C18" s="127">
        <f>+DATA!B10</f>
        <v>0</v>
      </c>
      <c r="D18" s="132" t="str">
        <f>+DATA!C10</f>
        <v>Child G</v>
      </c>
      <c r="E18" s="291" t="str">
        <f t="shared" si="0"/>
        <v>0-3 During sign-in and others times of the day, provides a large piece of paper for a child to 'write' on, which gets smaller over time.</v>
      </c>
      <c r="F18" s="292"/>
      <c r="G18" s="292"/>
      <c r="H18" s="292"/>
      <c r="I18" s="292"/>
      <c r="J18" s="293"/>
      <c r="K18" s="53"/>
    </row>
    <row r="19" spans="1:11" ht="27" customHeight="1">
      <c r="A19" s="177">
        <f>+DATA!I11</f>
        <v>0</v>
      </c>
      <c r="B19" s="120">
        <f>+DATA!A11</f>
        <v>40186</v>
      </c>
      <c r="C19" s="127">
        <f>+DATA!B11</f>
        <v>0</v>
      </c>
      <c r="D19" s="132" t="str">
        <f>+DATA!C11</f>
        <v>Child H</v>
      </c>
      <c r="E19" s="291" t="str">
        <f t="shared" si="0"/>
        <v>0-3 During sign-in and others times of the day, provides a large piece of paper for a child to 'write' on, which gets smaller over time.</v>
      </c>
      <c r="F19" s="292"/>
      <c r="G19" s="292"/>
      <c r="H19" s="292"/>
      <c r="I19" s="292"/>
      <c r="J19" s="293"/>
      <c r="K19" s="53"/>
    </row>
    <row r="20" spans="1:11" ht="27" customHeight="1">
      <c r="A20" s="177">
        <f>+DATA!I12</f>
        <v>0</v>
      </c>
      <c r="B20" s="120">
        <f>+DATA!A12</f>
        <v>40187</v>
      </c>
      <c r="C20" s="127">
        <f>+DATA!B12</f>
        <v>0</v>
      </c>
      <c r="D20" s="132" t="str">
        <f>+DATA!C12</f>
        <v>Child I</v>
      </c>
      <c r="E20" s="291" t="str">
        <f t="shared" si="0"/>
        <v>0-3 During sign-in and others times of the day, provides a large piece of paper for a child to 'write' on, which gets smaller over time.</v>
      </c>
      <c r="F20" s="292"/>
      <c r="G20" s="292"/>
      <c r="H20" s="292"/>
      <c r="I20" s="292"/>
      <c r="J20" s="293"/>
      <c r="K20" s="53"/>
    </row>
    <row r="21" spans="1:11" ht="27" customHeight="1">
      <c r="A21" s="177">
        <f>+DATA!I13</f>
        <v>0</v>
      </c>
      <c r="B21" s="120">
        <f>+DATA!A13</f>
        <v>40188</v>
      </c>
      <c r="C21" s="127">
        <f>+DATA!B13</f>
        <v>0</v>
      </c>
      <c r="D21" s="132" t="str">
        <f>+DATA!C13</f>
        <v>Child J</v>
      </c>
      <c r="E21" s="291" t="str">
        <f t="shared" si="0"/>
        <v>0-3 During sign-in and others times of the day, provides a large piece of paper for a child to 'write' on, which gets smaller over time.</v>
      </c>
      <c r="F21" s="292"/>
      <c r="G21" s="292"/>
      <c r="H21" s="292"/>
      <c r="I21" s="292"/>
      <c r="J21" s="293"/>
      <c r="K21" s="53"/>
    </row>
    <row r="22" spans="1:11" ht="27" customHeight="1">
      <c r="A22" s="177">
        <f>+DATA!I14</f>
        <v>0</v>
      </c>
      <c r="B22" s="120">
        <f>+DATA!A14</f>
        <v>40189</v>
      </c>
      <c r="C22" s="127">
        <f>+DATA!B14</f>
        <v>0</v>
      </c>
      <c r="D22" s="132" t="str">
        <f>+DATA!C14</f>
        <v>Child K</v>
      </c>
      <c r="E22" s="291" t="str">
        <f t="shared" si="0"/>
        <v>0-3 During sign-in and others times of the day, provides a large piece of paper for a child to 'write' on, which gets smaller over time.</v>
      </c>
      <c r="F22" s="292"/>
      <c r="G22" s="292"/>
      <c r="H22" s="292"/>
      <c r="I22" s="292"/>
      <c r="J22" s="293"/>
      <c r="K22" s="53"/>
    </row>
    <row r="23" spans="1:11" ht="27" customHeight="1">
      <c r="A23" s="177">
        <f>+DATA!I15</f>
        <v>0</v>
      </c>
      <c r="B23" s="120">
        <f>+DATA!A15</f>
        <v>40190</v>
      </c>
      <c r="C23" s="127">
        <f>+DATA!B15</f>
        <v>0</v>
      </c>
      <c r="D23" s="132" t="str">
        <f>+DATA!C15</f>
        <v>Child L</v>
      </c>
      <c r="E23" s="291" t="str">
        <f t="shared" si="0"/>
        <v>0-3 During sign-in and others times of the day, provides a large piece of paper for a child to 'write' on, which gets smaller over time.</v>
      </c>
      <c r="F23" s="292"/>
      <c r="G23" s="292"/>
      <c r="H23" s="292"/>
      <c r="I23" s="292"/>
      <c r="J23" s="293"/>
      <c r="K23" s="53"/>
    </row>
    <row r="24" spans="1:11" ht="27" customHeight="1">
      <c r="A24" s="177">
        <f>+DATA!I16</f>
        <v>0</v>
      </c>
      <c r="B24" s="120">
        <f>+DATA!A16</f>
        <v>40191</v>
      </c>
      <c r="C24" s="127">
        <f>+DATA!B16</f>
        <v>0</v>
      </c>
      <c r="D24" s="132" t="str">
        <f>+DATA!C16</f>
        <v>Child M</v>
      </c>
      <c r="E24" s="291" t="str">
        <f t="shared" si="0"/>
        <v>0-3 During sign-in and others times of the day, provides a large piece of paper for a child to 'write' on, which gets smaller over time.</v>
      </c>
      <c r="F24" s="292"/>
      <c r="G24" s="292"/>
      <c r="H24" s="292"/>
      <c r="I24" s="292"/>
      <c r="J24" s="293"/>
      <c r="K24" s="53"/>
    </row>
    <row r="25" spans="1:11" ht="27" customHeight="1">
      <c r="A25" s="177">
        <f>+DATA!I17</f>
        <v>0</v>
      </c>
      <c r="B25" s="120">
        <f>+DATA!A17</f>
        <v>40192</v>
      </c>
      <c r="C25" s="127">
        <f>+DATA!B17</f>
        <v>0</v>
      </c>
      <c r="D25" s="132" t="str">
        <f>+DATA!C17</f>
        <v>Child N</v>
      </c>
      <c r="E25" s="291" t="str">
        <f t="shared" si="0"/>
        <v>0-3 During sign-in and others times of the day, provides a large piece of paper for a child to 'write' on, which gets smaller over time.</v>
      </c>
      <c r="F25" s="292"/>
      <c r="G25" s="292"/>
      <c r="H25" s="292"/>
      <c r="I25" s="292"/>
      <c r="J25" s="293"/>
      <c r="K25" s="53"/>
    </row>
    <row r="26" spans="1:11" ht="27" customHeight="1">
      <c r="A26" s="177">
        <f>+DATA!I18</f>
        <v>0</v>
      </c>
      <c r="B26" s="120">
        <f>+DATA!A18</f>
        <v>40193</v>
      </c>
      <c r="C26" s="127">
        <f>+DATA!B18</f>
        <v>0</v>
      </c>
      <c r="D26" s="132" t="str">
        <f>+DATA!C18</f>
        <v>Child O</v>
      </c>
      <c r="E26" s="291" t="str">
        <f t="shared" si="0"/>
        <v>0-3 During sign-in and others times of the day, provides a large piece of paper for a child to 'write' on, which gets smaller over time.</v>
      </c>
      <c r="F26" s="292"/>
      <c r="G26" s="292"/>
      <c r="H26" s="292"/>
      <c r="I26" s="292"/>
      <c r="J26" s="293"/>
      <c r="K26" s="53"/>
    </row>
    <row r="27" spans="1:11" ht="27" customHeight="1">
      <c r="A27" s="177">
        <f>+DATA!I19</f>
        <v>0</v>
      </c>
      <c r="B27" s="120">
        <f>+DATA!A19</f>
        <v>40194</v>
      </c>
      <c r="C27" s="127">
        <f>+DATA!B19</f>
        <v>0</v>
      </c>
      <c r="D27" s="132" t="str">
        <f>+DATA!C19</f>
        <v>Child P</v>
      </c>
      <c r="E27" s="291" t="str">
        <f t="shared" si="0"/>
        <v>0-3 During sign-in and others times of the day, provides a large piece of paper for a child to 'write' on, which gets smaller over time.</v>
      </c>
      <c r="F27" s="292"/>
      <c r="G27" s="292"/>
      <c r="H27" s="292"/>
      <c r="I27" s="292"/>
      <c r="J27" s="293"/>
      <c r="K27" s="53"/>
    </row>
    <row r="28" spans="1:11" ht="27" customHeight="1">
      <c r="A28" s="177">
        <f>+DATA!I20</f>
        <v>0</v>
      </c>
      <c r="B28" s="120">
        <f>+DATA!A20</f>
        <v>40195</v>
      </c>
      <c r="C28" s="127">
        <f>+DATA!B20</f>
        <v>0</v>
      </c>
      <c r="D28" s="132" t="str">
        <f>+DATA!C20</f>
        <v>Child Q</v>
      </c>
      <c r="E28" s="291" t="str">
        <f t="shared" si="0"/>
        <v>0-3 During sign-in and others times of the day, provides a large piece of paper for a child to 'write' on, which gets smaller over time.</v>
      </c>
      <c r="F28" s="292"/>
      <c r="G28" s="292"/>
      <c r="H28" s="292"/>
      <c r="I28" s="292"/>
      <c r="J28" s="293"/>
      <c r="K28" s="53"/>
    </row>
    <row r="29" spans="1:11" ht="27" customHeight="1">
      <c r="A29" s="177">
        <f>+DATA!I21</f>
        <v>0</v>
      </c>
      <c r="B29" s="120">
        <f>+DATA!A21</f>
        <v>40196</v>
      </c>
      <c r="C29" s="127">
        <f>+DATA!B21</f>
        <v>0</v>
      </c>
      <c r="D29" s="132" t="str">
        <f>+DATA!C21</f>
        <v>Child R</v>
      </c>
      <c r="E29" s="291" t="str">
        <f t="shared" si="0"/>
        <v>0-3 During sign-in and others times of the day, provides a large piece of paper for a child to 'write' on, which gets smaller over time.</v>
      </c>
      <c r="F29" s="292"/>
      <c r="G29" s="292"/>
      <c r="H29" s="292"/>
      <c r="I29" s="292"/>
      <c r="J29" s="293"/>
      <c r="K29" s="53"/>
    </row>
    <row r="30" spans="1:11" ht="27" customHeight="1">
      <c r="A30" s="177">
        <f>+DATA!I22</f>
        <v>0</v>
      </c>
      <c r="B30" s="120">
        <f>+DATA!A22</f>
        <v>40197</v>
      </c>
      <c r="C30" s="127">
        <f>+DATA!B22</f>
        <v>0</v>
      </c>
      <c r="D30" s="132" t="str">
        <f>+DATA!C22</f>
        <v>Child S</v>
      </c>
      <c r="E30" s="291" t="str">
        <f t="shared" si="0"/>
        <v>0-3 During sign-in and others times of the day, provides a large piece of paper for a child to 'write' on, which gets smaller over time.</v>
      </c>
      <c r="F30" s="292"/>
      <c r="G30" s="292"/>
      <c r="H30" s="292"/>
      <c r="I30" s="292"/>
      <c r="J30" s="293"/>
      <c r="K30" s="53"/>
    </row>
    <row r="31" spans="1:11" ht="27" customHeight="1" thickBot="1">
      <c r="A31" s="178">
        <f>+DATA!I23</f>
        <v>0</v>
      </c>
      <c r="B31" s="174">
        <f>+DATA!A23</f>
        <v>40198</v>
      </c>
      <c r="C31" s="175">
        <f>+DATA!B23</f>
        <v>0</v>
      </c>
      <c r="D31" s="176" t="str">
        <f>+DATA!C23</f>
        <v>Child T</v>
      </c>
      <c r="E31" s="297" t="str">
        <f t="shared" si="0"/>
        <v>0-3 During sign-in and others times of the day, provides a large piece of paper for a child to 'write' on, which gets smaller over time.</v>
      </c>
      <c r="F31" s="298"/>
      <c r="G31" s="298"/>
      <c r="H31" s="298"/>
      <c r="I31" s="298"/>
      <c r="J31" s="299"/>
      <c r="K31" s="53"/>
    </row>
  </sheetData>
  <sortState ref="A13:D30">
    <sortCondition ref="A13:A30"/>
  </sortState>
  <mergeCells count="21">
    <mergeCell ref="E29:J29"/>
    <mergeCell ref="E30:J30"/>
    <mergeCell ref="E31:J31"/>
    <mergeCell ref="E23:J23"/>
    <mergeCell ref="E24:J24"/>
    <mergeCell ref="E25:J25"/>
    <mergeCell ref="E26:J26"/>
    <mergeCell ref="E27:J27"/>
    <mergeCell ref="E28:J28"/>
    <mergeCell ref="E11:J11"/>
    <mergeCell ref="E22:J22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</mergeCells>
  <pageMargins left="0.5" right="0.5" top="0.75" bottom="0.3" header="0.3" footer="0.3"/>
  <pageSetup scale="93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workbookViewId="0"/>
  </sheetViews>
  <sheetFormatPr defaultColWidth="8.75" defaultRowHeight="14.25"/>
  <cols>
    <col min="1" max="1" width="6" customWidth="1"/>
    <col min="2" max="2" width="5.375" bestFit="1" customWidth="1"/>
    <col min="3" max="3" width="4" customWidth="1"/>
    <col min="4" max="4" width="13.75" customWidth="1"/>
    <col min="5" max="5" width="4" customWidth="1"/>
    <col min="6" max="6" width="14.125" customWidth="1"/>
    <col min="7" max="7" width="5.25" bestFit="1" customWidth="1"/>
    <col min="8" max="8" width="18.875" customWidth="1"/>
    <col min="9" max="9" width="5.25" bestFit="1" customWidth="1"/>
    <col min="10" max="10" width="17.875" customWidth="1"/>
    <col min="11" max="11" width="37.875" customWidth="1"/>
  </cols>
  <sheetData>
    <row r="1" spans="1:15">
      <c r="A1" s="9" t="s">
        <v>27</v>
      </c>
      <c r="B1" s="9"/>
      <c r="C1" s="9"/>
      <c r="D1" s="9"/>
      <c r="E1" s="9"/>
      <c r="F1" s="9"/>
      <c r="G1" s="9"/>
      <c r="H1" s="9"/>
      <c r="I1" s="9"/>
      <c r="J1" s="10" t="s">
        <v>212</v>
      </c>
      <c r="K1" s="194" t="s">
        <v>183</v>
      </c>
    </row>
    <row r="2" spans="1:15" ht="15" thickBot="1">
      <c r="A2" s="9" t="s">
        <v>64</v>
      </c>
      <c r="B2" s="31"/>
      <c r="C2" s="31"/>
      <c r="D2" s="31"/>
      <c r="E2" s="31"/>
      <c r="F2" s="31"/>
      <c r="G2" s="31"/>
      <c r="H2" s="31"/>
      <c r="I2" s="31"/>
      <c r="J2" s="12" t="s">
        <v>17</v>
      </c>
      <c r="K2" s="96" t="s">
        <v>130</v>
      </c>
    </row>
    <row r="3" spans="1:15" ht="15" thickBot="1">
      <c r="A3" s="13"/>
      <c r="B3" s="8" t="s">
        <v>169</v>
      </c>
      <c r="C3" s="14" t="s">
        <v>122</v>
      </c>
      <c r="D3" s="14" t="s">
        <v>4</v>
      </c>
      <c r="E3" s="14" t="s">
        <v>70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96" t="s">
        <v>131</v>
      </c>
    </row>
    <row r="4" spans="1:15" ht="105" customHeight="1" thickBot="1">
      <c r="A4" s="16" t="s">
        <v>23</v>
      </c>
      <c r="B4" s="17"/>
      <c r="C4" s="17"/>
      <c r="D4" s="54" t="s">
        <v>28</v>
      </c>
      <c r="E4" s="17"/>
      <c r="F4" s="54" t="s">
        <v>265</v>
      </c>
      <c r="G4" s="17"/>
      <c r="H4" s="98" t="s">
        <v>129</v>
      </c>
      <c r="I4" s="17"/>
      <c r="J4" s="54" t="s">
        <v>213</v>
      </c>
      <c r="L4" t="s">
        <v>23</v>
      </c>
    </row>
    <row r="5" spans="1:15" s="142" customFormat="1" ht="8.25" customHeight="1">
      <c r="A5" s="138">
        <v>0</v>
      </c>
      <c r="B5" s="152"/>
      <c r="C5" s="153"/>
      <c r="D5" s="153"/>
      <c r="E5" s="198"/>
      <c r="F5" s="198"/>
      <c r="G5" s="154"/>
      <c r="H5" s="154"/>
      <c r="I5" s="154"/>
      <c r="J5" s="154"/>
    </row>
    <row r="6" spans="1:15" s="142" customFormat="1" ht="8.25" customHeight="1">
      <c r="A6" s="143">
        <v>1</v>
      </c>
      <c r="B6" s="155"/>
      <c r="C6" s="156"/>
      <c r="D6" s="157"/>
      <c r="E6" s="157"/>
      <c r="F6" s="157"/>
      <c r="G6" s="156"/>
      <c r="H6" s="158"/>
      <c r="I6" s="158"/>
      <c r="J6" s="158"/>
    </row>
    <row r="7" spans="1:15" s="142" customFormat="1" ht="8.25" customHeight="1">
      <c r="A7" s="143">
        <v>2</v>
      </c>
      <c r="B7" s="155"/>
      <c r="C7" s="158"/>
      <c r="D7" s="156"/>
      <c r="E7" s="159"/>
      <c r="F7" s="159"/>
      <c r="G7" s="159"/>
      <c r="H7" s="156"/>
      <c r="I7" s="158"/>
      <c r="J7" s="158"/>
    </row>
    <row r="8" spans="1:15" s="142" customFormat="1" ht="8.25" customHeight="1">
      <c r="A8" s="143">
        <v>3</v>
      </c>
      <c r="B8" s="155"/>
      <c r="C8" s="158"/>
      <c r="D8" s="158"/>
      <c r="E8" s="156"/>
      <c r="F8" s="156"/>
      <c r="G8" s="160"/>
      <c r="H8" s="160"/>
      <c r="I8" s="156"/>
      <c r="J8" s="158"/>
    </row>
    <row r="9" spans="1:15" s="142" customFormat="1" ht="8.25" customHeight="1">
      <c r="A9" s="143" t="s">
        <v>225</v>
      </c>
      <c r="B9" s="155"/>
      <c r="C9" s="158"/>
      <c r="D9" s="158"/>
      <c r="E9" s="158"/>
      <c r="F9" s="156"/>
      <c r="G9" s="156"/>
      <c r="H9" s="161"/>
      <c r="I9" s="161"/>
      <c r="J9" s="161"/>
    </row>
    <row r="10" spans="1:15" s="142" customFormat="1" ht="8.25" customHeight="1" thickBot="1">
      <c r="A10" s="143" t="s">
        <v>226</v>
      </c>
      <c r="B10" s="155"/>
      <c r="C10" s="158"/>
      <c r="D10" s="158"/>
      <c r="E10" s="158"/>
      <c r="F10" s="158"/>
      <c r="G10" s="158"/>
      <c r="H10" s="158"/>
      <c r="I10" s="187"/>
      <c r="J10" s="187"/>
    </row>
    <row r="11" spans="1:15" ht="24" customHeight="1">
      <c r="A11" s="168" t="s">
        <v>24</v>
      </c>
      <c r="B11" s="169" t="s">
        <v>103</v>
      </c>
      <c r="C11" s="170" t="s">
        <v>78</v>
      </c>
      <c r="D11" s="171" t="s">
        <v>74</v>
      </c>
      <c r="E11" s="308" t="s">
        <v>79</v>
      </c>
      <c r="F11" s="309"/>
      <c r="G11" s="309"/>
      <c r="H11" s="309"/>
      <c r="I11" s="309"/>
      <c r="J11" s="310"/>
      <c r="K11" t="s">
        <v>317</v>
      </c>
    </row>
    <row r="12" spans="1:15" ht="27" customHeight="1">
      <c r="A12" s="177">
        <f>+DATA!J4</f>
        <v>0</v>
      </c>
      <c r="B12" s="120">
        <f>+DATA!A4</f>
        <v>40179</v>
      </c>
      <c r="C12" s="127">
        <f>+DATA!B4</f>
        <v>0</v>
      </c>
      <c r="D12" s="132" t="str">
        <f>+DATA!C4</f>
        <v>Child A</v>
      </c>
      <c r="E12" s="291" t="str">
        <f>IF((A12&lt;0),"",IF(A12&lt;5,$K$1,IF(A12&lt;7,$K$2,IF(A12&lt;9,$K$3,""))))</f>
        <v>0-4 Asks child 'what' and 'where' questions.</v>
      </c>
      <c r="F12" s="292"/>
      <c r="G12" s="292"/>
      <c r="H12" s="292"/>
      <c r="I12" s="292"/>
      <c r="J12" s="293"/>
      <c r="K12" t="s">
        <v>316</v>
      </c>
    </row>
    <row r="13" spans="1:15" ht="27" customHeight="1">
      <c r="A13" s="177">
        <f>+DATA!J5</f>
        <v>0</v>
      </c>
      <c r="B13" s="120">
        <f>+DATA!A5</f>
        <v>40180</v>
      </c>
      <c r="C13" s="127">
        <f>+DATA!B5</f>
        <v>0</v>
      </c>
      <c r="D13" s="132" t="str">
        <f>+DATA!C5</f>
        <v>Child B</v>
      </c>
      <c r="E13" s="291" t="str">
        <f t="shared" ref="E13:E31" si="0">IF((A13&lt;0),"",IF(A13&lt;5,$K$1,IF(A13&lt;7,$K$2,IF(A13&lt;9,$K$3,""))))</f>
        <v>0-4 Asks child 'what' and 'where' questions.</v>
      </c>
      <c r="F13" s="292"/>
      <c r="G13" s="292"/>
      <c r="H13" s="292"/>
      <c r="I13" s="292"/>
      <c r="J13" s="293"/>
    </row>
    <row r="14" spans="1:15" ht="27" customHeight="1">
      <c r="A14" s="177">
        <f>+DATA!J6</f>
        <v>0</v>
      </c>
      <c r="B14" s="120">
        <f>+DATA!A6</f>
        <v>40181</v>
      </c>
      <c r="C14" s="127">
        <f>+DATA!B6</f>
        <v>0</v>
      </c>
      <c r="D14" s="132" t="str">
        <f>+DATA!C6</f>
        <v>Child C</v>
      </c>
      <c r="E14" s="291" t="str">
        <f t="shared" si="0"/>
        <v>0-4 Asks child 'what' and 'where' questions.</v>
      </c>
      <c r="F14" s="292"/>
      <c r="G14" s="292"/>
      <c r="H14" s="292"/>
      <c r="I14" s="292"/>
      <c r="J14" s="293"/>
    </row>
    <row r="15" spans="1:15" ht="27" customHeight="1">
      <c r="A15" s="177">
        <f>+DATA!J7</f>
        <v>0</v>
      </c>
      <c r="B15" s="120">
        <f>+DATA!A7</f>
        <v>40182</v>
      </c>
      <c r="C15" s="127">
        <f>+DATA!B7</f>
        <v>0</v>
      </c>
      <c r="D15" s="132" t="str">
        <f>+DATA!C7</f>
        <v>Child D</v>
      </c>
      <c r="E15" s="291" t="str">
        <f t="shared" si="0"/>
        <v>0-4 Asks child 'what' and 'where' questions.</v>
      </c>
      <c r="F15" s="292"/>
      <c r="G15" s="292"/>
      <c r="H15" s="292"/>
      <c r="I15" s="292"/>
      <c r="J15" s="293"/>
      <c r="K15" s="53"/>
      <c r="L15" s="53"/>
      <c r="M15" s="53"/>
      <c r="N15" s="53"/>
      <c r="O15" s="53"/>
    </row>
    <row r="16" spans="1:15" ht="27" customHeight="1">
      <c r="A16" s="177">
        <f>+DATA!J8</f>
        <v>0</v>
      </c>
      <c r="B16" s="120">
        <f>+DATA!A8</f>
        <v>40183</v>
      </c>
      <c r="C16" s="127">
        <f>+DATA!B8</f>
        <v>0</v>
      </c>
      <c r="D16" s="132" t="str">
        <f>+DATA!C8</f>
        <v>Child E</v>
      </c>
      <c r="E16" s="291" t="str">
        <f t="shared" si="0"/>
        <v>0-4 Asks child 'what' and 'where' questions.</v>
      </c>
      <c r="F16" s="292"/>
      <c r="G16" s="292"/>
      <c r="H16" s="292"/>
      <c r="I16" s="292"/>
      <c r="J16" s="293"/>
      <c r="K16" s="53" t="s">
        <v>23</v>
      </c>
      <c r="L16" s="53"/>
      <c r="M16" s="53"/>
      <c r="N16" s="53"/>
      <c r="O16" s="53"/>
    </row>
    <row r="17" spans="1:15" ht="27" customHeight="1">
      <c r="A17" s="177">
        <f>+DATA!J9</f>
        <v>0</v>
      </c>
      <c r="B17" s="120">
        <f>+DATA!A9</f>
        <v>40184</v>
      </c>
      <c r="C17" s="127">
        <f>+DATA!B9</f>
        <v>0</v>
      </c>
      <c r="D17" s="132" t="str">
        <f>+DATA!C9</f>
        <v>Child F</v>
      </c>
      <c r="E17" s="291" t="str">
        <f t="shared" si="0"/>
        <v>0-4 Asks child 'what' and 'where' questions.</v>
      </c>
      <c r="F17" s="292"/>
      <c r="G17" s="292"/>
      <c r="H17" s="292"/>
      <c r="I17" s="292"/>
      <c r="J17" s="293"/>
      <c r="K17" s="53"/>
      <c r="L17" s="53"/>
      <c r="M17" s="53"/>
      <c r="N17" s="53"/>
      <c r="O17" s="53"/>
    </row>
    <row r="18" spans="1:15" ht="27" customHeight="1">
      <c r="A18" s="177">
        <f>+DATA!J10</f>
        <v>0</v>
      </c>
      <c r="B18" s="120">
        <f>+DATA!A10</f>
        <v>40185</v>
      </c>
      <c r="C18" s="127">
        <f>+DATA!B10</f>
        <v>0</v>
      </c>
      <c r="D18" s="132" t="str">
        <f>+DATA!C10</f>
        <v>Child G</v>
      </c>
      <c r="E18" s="291" t="str">
        <f t="shared" si="0"/>
        <v>0-4 Asks child 'what' and 'where' questions.</v>
      </c>
      <c r="F18" s="292"/>
      <c r="G18" s="292"/>
      <c r="H18" s="292"/>
      <c r="I18" s="292"/>
      <c r="J18" s="293"/>
      <c r="K18" s="53"/>
      <c r="L18" s="53"/>
      <c r="M18" s="53"/>
      <c r="N18" s="53"/>
      <c r="O18" s="53"/>
    </row>
    <row r="19" spans="1:15" ht="27" customHeight="1">
      <c r="A19" s="177">
        <f>+DATA!J11</f>
        <v>0</v>
      </c>
      <c r="B19" s="120">
        <f>+DATA!A11</f>
        <v>40186</v>
      </c>
      <c r="C19" s="127">
        <f>+DATA!B11</f>
        <v>0</v>
      </c>
      <c r="D19" s="132" t="str">
        <f>+DATA!C11</f>
        <v>Child H</v>
      </c>
      <c r="E19" s="291" t="str">
        <f t="shared" si="0"/>
        <v>0-4 Asks child 'what' and 'where' questions.</v>
      </c>
      <c r="F19" s="292"/>
      <c r="G19" s="292"/>
      <c r="H19" s="292"/>
      <c r="I19" s="292"/>
      <c r="J19" s="293"/>
      <c r="K19" s="53"/>
      <c r="L19" s="53"/>
      <c r="M19" s="53"/>
      <c r="N19" s="53"/>
      <c r="O19" s="53"/>
    </row>
    <row r="20" spans="1:15" ht="27" customHeight="1">
      <c r="A20" s="177">
        <f>+DATA!J12</f>
        <v>0</v>
      </c>
      <c r="B20" s="120">
        <f>+DATA!A12</f>
        <v>40187</v>
      </c>
      <c r="C20" s="127">
        <f>+DATA!B12</f>
        <v>0</v>
      </c>
      <c r="D20" s="132" t="str">
        <f>+DATA!C12</f>
        <v>Child I</v>
      </c>
      <c r="E20" s="291" t="str">
        <f t="shared" si="0"/>
        <v>0-4 Asks child 'what' and 'where' questions.</v>
      </c>
      <c r="F20" s="292"/>
      <c r="G20" s="292"/>
      <c r="H20" s="292"/>
      <c r="I20" s="292"/>
      <c r="J20" s="293"/>
      <c r="K20" s="53"/>
      <c r="L20" s="53"/>
      <c r="M20" s="53"/>
      <c r="N20" s="53"/>
      <c r="O20" s="53"/>
    </row>
    <row r="21" spans="1:15" ht="27" customHeight="1">
      <c r="A21" s="177">
        <f>+DATA!J13</f>
        <v>0</v>
      </c>
      <c r="B21" s="120">
        <f>+DATA!A13</f>
        <v>40188</v>
      </c>
      <c r="C21" s="127">
        <f>+DATA!B13</f>
        <v>0</v>
      </c>
      <c r="D21" s="132" t="str">
        <f>+DATA!C13</f>
        <v>Child J</v>
      </c>
      <c r="E21" s="291" t="str">
        <f t="shared" si="0"/>
        <v>0-4 Asks child 'what' and 'where' questions.</v>
      </c>
      <c r="F21" s="292"/>
      <c r="G21" s="292"/>
      <c r="H21" s="292"/>
      <c r="I21" s="292"/>
      <c r="J21" s="293"/>
      <c r="K21" s="53"/>
      <c r="L21" s="53"/>
      <c r="M21" s="53"/>
      <c r="N21" s="53"/>
      <c r="O21" s="53"/>
    </row>
    <row r="22" spans="1:15" ht="27" customHeight="1">
      <c r="A22" s="177">
        <f>+DATA!J14</f>
        <v>0</v>
      </c>
      <c r="B22" s="120">
        <f>+DATA!A14</f>
        <v>40189</v>
      </c>
      <c r="C22" s="127">
        <f>+DATA!B14</f>
        <v>0</v>
      </c>
      <c r="D22" s="132" t="str">
        <f>+DATA!C14</f>
        <v>Child K</v>
      </c>
      <c r="E22" s="291" t="str">
        <f t="shared" si="0"/>
        <v>0-4 Asks child 'what' and 'where' questions.</v>
      </c>
      <c r="F22" s="292"/>
      <c r="G22" s="292"/>
      <c r="H22" s="292"/>
      <c r="I22" s="292"/>
      <c r="J22" s="293"/>
      <c r="K22" s="53"/>
      <c r="L22" s="53"/>
      <c r="M22" s="53"/>
      <c r="N22" s="53"/>
      <c r="O22" s="53"/>
    </row>
    <row r="23" spans="1:15" ht="27" customHeight="1">
      <c r="A23" s="177">
        <f>+DATA!J15</f>
        <v>0</v>
      </c>
      <c r="B23" s="120">
        <f>+DATA!A15</f>
        <v>40190</v>
      </c>
      <c r="C23" s="127">
        <f>+DATA!B15</f>
        <v>0</v>
      </c>
      <c r="D23" s="132" t="str">
        <f>+DATA!C15</f>
        <v>Child L</v>
      </c>
      <c r="E23" s="291" t="str">
        <f t="shared" si="0"/>
        <v>0-4 Asks child 'what' and 'where' questions.</v>
      </c>
      <c r="F23" s="292"/>
      <c r="G23" s="292"/>
      <c r="H23" s="292"/>
      <c r="I23" s="292"/>
      <c r="J23" s="293"/>
      <c r="K23" s="53"/>
      <c r="L23" s="53"/>
      <c r="M23" s="53"/>
      <c r="N23" s="53"/>
      <c r="O23" s="53"/>
    </row>
    <row r="24" spans="1:15" ht="27" customHeight="1">
      <c r="A24" s="177">
        <f>+DATA!J16</f>
        <v>0</v>
      </c>
      <c r="B24" s="120">
        <f>+DATA!A16</f>
        <v>40191</v>
      </c>
      <c r="C24" s="127">
        <f>+DATA!B16</f>
        <v>0</v>
      </c>
      <c r="D24" s="132" t="str">
        <f>+DATA!C16</f>
        <v>Child M</v>
      </c>
      <c r="E24" s="291" t="str">
        <f t="shared" si="0"/>
        <v>0-4 Asks child 'what' and 'where' questions.</v>
      </c>
      <c r="F24" s="292"/>
      <c r="G24" s="292"/>
      <c r="H24" s="292"/>
      <c r="I24" s="292"/>
      <c r="J24" s="293"/>
      <c r="K24" s="53"/>
      <c r="L24" s="53"/>
      <c r="M24" s="53"/>
      <c r="N24" s="53"/>
      <c r="O24" s="53"/>
    </row>
    <row r="25" spans="1:15" ht="27" customHeight="1">
      <c r="A25" s="177">
        <f>+DATA!J17</f>
        <v>0</v>
      </c>
      <c r="B25" s="120">
        <f>+DATA!A17</f>
        <v>40192</v>
      </c>
      <c r="C25" s="127">
        <f>+DATA!B17</f>
        <v>0</v>
      </c>
      <c r="D25" s="132" t="str">
        <f>+DATA!C17</f>
        <v>Child N</v>
      </c>
      <c r="E25" s="291" t="str">
        <f t="shared" si="0"/>
        <v>0-4 Asks child 'what' and 'where' questions.</v>
      </c>
      <c r="F25" s="292"/>
      <c r="G25" s="292"/>
      <c r="H25" s="292"/>
      <c r="I25" s="292"/>
      <c r="J25" s="293"/>
      <c r="K25" s="53"/>
      <c r="L25" s="53"/>
      <c r="M25" s="53"/>
      <c r="N25" s="53"/>
      <c r="O25" s="53"/>
    </row>
    <row r="26" spans="1:15" ht="27" customHeight="1">
      <c r="A26" s="177">
        <f>+DATA!J18</f>
        <v>0</v>
      </c>
      <c r="B26" s="120">
        <f>+DATA!A18</f>
        <v>40193</v>
      </c>
      <c r="C26" s="127">
        <f>+DATA!B18</f>
        <v>0</v>
      </c>
      <c r="D26" s="132" t="str">
        <f>+DATA!C18</f>
        <v>Child O</v>
      </c>
      <c r="E26" s="291" t="str">
        <f t="shared" si="0"/>
        <v>0-4 Asks child 'what' and 'where' questions.</v>
      </c>
      <c r="F26" s="292"/>
      <c r="G26" s="292"/>
      <c r="H26" s="292"/>
      <c r="I26" s="292"/>
      <c r="J26" s="293"/>
      <c r="K26" s="53"/>
      <c r="L26" s="53"/>
      <c r="M26" s="53"/>
      <c r="N26" s="53"/>
      <c r="O26" s="53"/>
    </row>
    <row r="27" spans="1:15" ht="27" customHeight="1">
      <c r="A27" s="177">
        <f>+DATA!J19</f>
        <v>0</v>
      </c>
      <c r="B27" s="120">
        <f>+DATA!A19</f>
        <v>40194</v>
      </c>
      <c r="C27" s="127">
        <f>+DATA!B19</f>
        <v>0</v>
      </c>
      <c r="D27" s="132" t="str">
        <f>+DATA!C19</f>
        <v>Child P</v>
      </c>
      <c r="E27" s="291" t="str">
        <f t="shared" si="0"/>
        <v>0-4 Asks child 'what' and 'where' questions.</v>
      </c>
      <c r="F27" s="292"/>
      <c r="G27" s="292"/>
      <c r="H27" s="292"/>
      <c r="I27" s="292"/>
      <c r="J27" s="293"/>
      <c r="K27" s="53"/>
      <c r="L27" s="53"/>
      <c r="M27" s="53"/>
      <c r="N27" s="53"/>
      <c r="O27" s="53"/>
    </row>
    <row r="28" spans="1:15" ht="27" customHeight="1">
      <c r="A28" s="177">
        <f>+DATA!J20</f>
        <v>0</v>
      </c>
      <c r="B28" s="120">
        <f>+DATA!A20</f>
        <v>40195</v>
      </c>
      <c r="C28" s="127">
        <f>+DATA!B20</f>
        <v>0</v>
      </c>
      <c r="D28" s="132" t="str">
        <f>+DATA!C20</f>
        <v>Child Q</v>
      </c>
      <c r="E28" s="291" t="str">
        <f t="shared" si="0"/>
        <v>0-4 Asks child 'what' and 'where' questions.</v>
      </c>
      <c r="F28" s="292"/>
      <c r="G28" s="292"/>
      <c r="H28" s="292"/>
      <c r="I28" s="292"/>
      <c r="J28" s="293"/>
      <c r="K28" s="53"/>
      <c r="L28" s="53"/>
      <c r="M28" s="53"/>
      <c r="N28" s="53"/>
      <c r="O28" s="53"/>
    </row>
    <row r="29" spans="1:15" ht="27" customHeight="1">
      <c r="A29" s="177">
        <f>+DATA!J21</f>
        <v>0</v>
      </c>
      <c r="B29" s="120">
        <f>+DATA!A21</f>
        <v>40196</v>
      </c>
      <c r="C29" s="127">
        <f>+DATA!B21</f>
        <v>0</v>
      </c>
      <c r="D29" s="132" t="str">
        <f>+DATA!C21</f>
        <v>Child R</v>
      </c>
      <c r="E29" s="291" t="str">
        <f t="shared" si="0"/>
        <v>0-4 Asks child 'what' and 'where' questions.</v>
      </c>
      <c r="F29" s="292"/>
      <c r="G29" s="292"/>
      <c r="H29" s="292"/>
      <c r="I29" s="292"/>
      <c r="J29" s="293"/>
      <c r="K29" s="53"/>
      <c r="L29" s="53"/>
      <c r="M29" s="53"/>
      <c r="N29" s="53"/>
      <c r="O29" s="53"/>
    </row>
    <row r="30" spans="1:15" ht="27" customHeight="1">
      <c r="A30" s="177">
        <f>+DATA!J22</f>
        <v>0</v>
      </c>
      <c r="B30" s="120">
        <f>+DATA!A22</f>
        <v>40197</v>
      </c>
      <c r="C30" s="127">
        <f>+DATA!B22</f>
        <v>0</v>
      </c>
      <c r="D30" s="132" t="str">
        <f>+DATA!C22</f>
        <v>Child S</v>
      </c>
      <c r="E30" s="291" t="str">
        <f t="shared" si="0"/>
        <v>0-4 Asks child 'what' and 'where' questions.</v>
      </c>
      <c r="F30" s="292"/>
      <c r="G30" s="292"/>
      <c r="H30" s="292"/>
      <c r="I30" s="292"/>
      <c r="J30" s="293"/>
      <c r="K30" s="53"/>
      <c r="L30" s="53"/>
      <c r="M30" s="53"/>
      <c r="N30" s="53"/>
      <c r="O30" s="53"/>
    </row>
    <row r="31" spans="1:15" ht="27" customHeight="1" thickBot="1">
      <c r="A31" s="178">
        <f>+DATA!J23</f>
        <v>0</v>
      </c>
      <c r="B31" s="174">
        <f>+DATA!A23</f>
        <v>40198</v>
      </c>
      <c r="C31" s="175">
        <f>+DATA!B23</f>
        <v>0</v>
      </c>
      <c r="D31" s="176" t="str">
        <f>+DATA!C23</f>
        <v>Child T</v>
      </c>
      <c r="E31" s="297" t="str">
        <f t="shared" si="0"/>
        <v>0-4 Asks child 'what' and 'where' questions.</v>
      </c>
      <c r="F31" s="298"/>
      <c r="G31" s="298"/>
      <c r="H31" s="298"/>
      <c r="I31" s="298"/>
      <c r="J31" s="299"/>
      <c r="K31" s="53"/>
      <c r="L31" s="53"/>
      <c r="M31" s="53"/>
      <c r="N31" s="53"/>
      <c r="O31" s="53"/>
    </row>
  </sheetData>
  <sortState ref="A13:D30">
    <sortCondition ref="A13:A30"/>
  </sortState>
  <mergeCells count="21">
    <mergeCell ref="E31:J31"/>
    <mergeCell ref="E26:J26"/>
    <mergeCell ref="E27:J27"/>
    <mergeCell ref="E28:J28"/>
    <mergeCell ref="E29:J29"/>
    <mergeCell ref="E30:J30"/>
    <mergeCell ref="E21:J21"/>
    <mergeCell ref="E22:J22"/>
    <mergeCell ref="E23:J23"/>
    <mergeCell ref="E24:J24"/>
    <mergeCell ref="E25:J25"/>
    <mergeCell ref="E16:J16"/>
    <mergeCell ref="E17:J17"/>
    <mergeCell ref="E18:J18"/>
    <mergeCell ref="E19:J19"/>
    <mergeCell ref="E20:J20"/>
    <mergeCell ref="E12:J12"/>
    <mergeCell ref="E13:J13"/>
    <mergeCell ref="E14:J14"/>
    <mergeCell ref="E15:J15"/>
    <mergeCell ref="E11:J11"/>
  </mergeCells>
  <pageMargins left="0.5" right="0.5" top="0.75" bottom="0.3" header="0.3" footer="0.3"/>
  <pageSetup scale="90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DATA</vt:lpstr>
      <vt:lpstr>DATA COLLECTION</vt:lpstr>
      <vt:lpstr>1b</vt:lpstr>
      <vt:lpstr>2a</vt:lpstr>
      <vt:lpstr>2c</vt:lpstr>
      <vt:lpstr>3a</vt:lpstr>
      <vt:lpstr>7a</vt:lpstr>
      <vt:lpstr>7b</vt:lpstr>
      <vt:lpstr>8a</vt:lpstr>
      <vt:lpstr>8b</vt:lpstr>
      <vt:lpstr>9b</vt:lpstr>
      <vt:lpstr>9c</vt:lpstr>
      <vt:lpstr>11a</vt:lpstr>
      <vt:lpstr>16a</vt:lpstr>
      <vt:lpstr>16b</vt:lpstr>
      <vt:lpstr>17a</vt:lpstr>
      <vt:lpstr>18a</vt:lpstr>
      <vt:lpstr>19a</vt:lpstr>
      <vt:lpstr>20a</vt:lpstr>
      <vt:lpstr>20c</vt:lpstr>
      <vt:lpstr>39</vt:lpstr>
      <vt:lpstr>Parents</vt:lpstr>
      <vt:lpstr>Activities</vt:lpstr>
      <vt:lpstr>Expectations at a glance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wsoderlund</dc:creator>
  <cp:lastModifiedBy>Staff</cp:lastModifiedBy>
  <cp:lastPrinted>2014-09-04T19:25:25Z</cp:lastPrinted>
  <dcterms:created xsi:type="dcterms:W3CDTF">2011-12-14T18:57:20Z</dcterms:created>
  <dcterms:modified xsi:type="dcterms:W3CDTF">2014-09-04T19:25:43Z</dcterms:modified>
</cp:coreProperties>
</file>